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B8A1FBA4-642C-40F7-A0ED-46A0954C83A0}" xr6:coauthVersionLast="44" xr6:coauthVersionMax="44" xr10:uidLastSave="{00000000-0000-0000-0000-000000000000}"/>
  <bookViews>
    <workbookView xWindow="-108" yWindow="-108" windowWidth="23256" windowHeight="12576" activeTab="2" xr2:uid="{00000000-000D-0000-FFFF-FFFF00000000}"/>
  </bookViews>
  <sheets>
    <sheet name="様式第２-９号" sheetId="1" r:id="rId1"/>
    <sheet name="別紙１" sheetId="5" r:id="rId2"/>
    <sheet name="別紙２" sheetId="6" r:id="rId3"/>
  </sheets>
  <definedNames>
    <definedName name="_xlnm.Print_Area" localSheetId="1">別紙１!$A$1:$AQ$259</definedName>
    <definedName name="_xlnm.Print_Area" localSheetId="2">別紙２!$A$1:$N$49</definedName>
    <definedName name="_xlnm.Print_Area" localSheetId="0">'様式第２-９号'!$A$1:$AI$39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6" l="1"/>
  <c r="L9" i="6"/>
  <c r="L18" i="6" s="1"/>
  <c r="L10" i="6"/>
  <c r="L11" i="6"/>
  <c r="L12" i="6"/>
  <c r="L13" i="6"/>
  <c r="L14" i="6"/>
  <c r="L15" i="6"/>
  <c r="L16" i="6"/>
  <c r="L17" i="6"/>
  <c r="C18" i="6"/>
  <c r="E18" i="6"/>
  <c r="H18" i="6"/>
  <c r="I18" i="6"/>
  <c r="J18" i="6"/>
  <c r="K18" i="6"/>
  <c r="E19" i="6"/>
  <c r="H19" i="6"/>
  <c r="I19" i="6"/>
  <c r="J19" i="6"/>
  <c r="K19" i="6"/>
  <c r="L30" i="6"/>
  <c r="L31" i="6"/>
  <c r="L32" i="6"/>
  <c r="L33" i="6"/>
  <c r="L34" i="6"/>
  <c r="L35" i="6"/>
  <c r="L36" i="6"/>
  <c r="L37" i="6"/>
  <c r="L38" i="6"/>
  <c r="L39" i="6"/>
  <c r="L40" i="6"/>
  <c r="L41" i="6"/>
  <c r="C42" i="6"/>
  <c r="E42" i="6"/>
  <c r="H42" i="6"/>
  <c r="I42" i="6"/>
  <c r="J42" i="6"/>
  <c r="K42" i="6"/>
  <c r="L42" i="6"/>
  <c r="E43" i="6"/>
  <c r="H43" i="6"/>
  <c r="I43" i="6"/>
  <c r="J43" i="6"/>
  <c r="K43" i="6"/>
  <c r="L43" i="6"/>
  <c r="L19" i="6" l="1"/>
  <c r="AA240" i="5"/>
  <c r="AA236" i="5"/>
  <c r="AA234" i="5"/>
  <c r="AA230" i="5"/>
  <c r="AA228" i="5"/>
  <c r="O176" i="5"/>
  <c r="O175" i="5"/>
  <c r="O168" i="5"/>
  <c r="O167" i="5"/>
  <c r="O160" i="5"/>
  <c r="O186" i="5" s="1"/>
  <c r="O159" i="5"/>
  <c r="O185" i="5" s="1"/>
  <c r="O92" i="5"/>
  <c r="O91" i="5"/>
  <c r="O82" i="5"/>
  <c r="O81" i="5"/>
  <c r="O72" i="5"/>
  <c r="O71" i="5"/>
  <c r="AD197" i="5" l="1"/>
  <c r="AD184" i="5"/>
  <c r="AD183" i="5"/>
  <c r="AD180" i="5"/>
  <c r="U180" i="5"/>
  <c r="AD179" i="5"/>
  <c r="U179" i="5"/>
  <c r="AD178" i="5"/>
  <c r="AD176" i="5" s="1"/>
  <c r="U178" i="5"/>
  <c r="AD177" i="5"/>
  <c r="AD175" i="5" s="1"/>
  <c r="U177" i="5"/>
  <c r="AD172" i="5"/>
  <c r="U172" i="5"/>
  <c r="AD171" i="5"/>
  <c r="U171" i="5"/>
  <c r="AD170" i="5"/>
  <c r="AD168" i="5" s="1"/>
  <c r="U170" i="5"/>
  <c r="AD169" i="5"/>
  <c r="AD167" i="5" s="1"/>
  <c r="U169" i="5"/>
  <c r="AD164" i="5"/>
  <c r="U164" i="5"/>
  <c r="AD163" i="5"/>
  <c r="U163" i="5"/>
  <c r="AD162" i="5"/>
  <c r="AD160" i="5" s="1"/>
  <c r="AD186" i="5" s="1"/>
  <c r="U162" i="5"/>
  <c r="AD161" i="5"/>
  <c r="AD159" i="5" s="1"/>
  <c r="AD185" i="5" s="1"/>
  <c r="U161" i="5"/>
  <c r="AD145" i="5"/>
  <c r="U145" i="5"/>
  <c r="AD144" i="5"/>
  <c r="U144" i="5"/>
  <c r="AD141" i="5"/>
  <c r="U141" i="5"/>
  <c r="AD140" i="5"/>
  <c r="U140" i="5"/>
  <c r="AD137" i="5"/>
  <c r="U137" i="5"/>
  <c r="AD136" i="5"/>
  <c r="U136" i="5"/>
  <c r="AD120" i="5"/>
  <c r="U120" i="5"/>
  <c r="AD119" i="5"/>
  <c r="U119" i="5"/>
  <c r="AD116" i="5"/>
  <c r="U116" i="5"/>
  <c r="AD115" i="5"/>
  <c r="U115" i="5"/>
  <c r="AD112" i="5"/>
  <c r="U112" i="5"/>
  <c r="AD111" i="5"/>
  <c r="U111" i="5"/>
  <c r="U100" i="5"/>
  <c r="U99" i="5"/>
  <c r="AD98" i="5"/>
  <c r="U98" i="5"/>
  <c r="AD97" i="5"/>
  <c r="U97" i="5"/>
  <c r="AD96" i="5"/>
  <c r="U96" i="5"/>
  <c r="AD95" i="5"/>
  <c r="U95" i="5"/>
  <c r="AD94" i="5"/>
  <c r="U94" i="5"/>
  <c r="AD93" i="5"/>
  <c r="U93" i="5"/>
  <c r="AD90" i="5"/>
  <c r="U90" i="5"/>
  <c r="AD89" i="5"/>
  <c r="U89" i="5"/>
  <c r="AD88" i="5"/>
  <c r="U88" i="5"/>
  <c r="AD87" i="5"/>
  <c r="U87" i="5"/>
  <c r="AD86" i="5"/>
  <c r="U86" i="5"/>
  <c r="AD85" i="5"/>
  <c r="U85" i="5"/>
  <c r="AD84" i="5"/>
  <c r="U84" i="5"/>
  <c r="AD83" i="5"/>
  <c r="U83" i="5"/>
  <c r="AD80" i="5"/>
  <c r="U80" i="5"/>
  <c r="AD79" i="5"/>
  <c r="U79" i="5"/>
  <c r="AD78" i="5"/>
  <c r="U78" i="5"/>
  <c r="AD77" i="5"/>
  <c r="U77" i="5"/>
  <c r="AD76" i="5"/>
  <c r="U76" i="5"/>
  <c r="AD75" i="5"/>
  <c r="U75" i="5"/>
  <c r="AD74" i="5"/>
  <c r="U74" i="5"/>
  <c r="AD73" i="5"/>
  <c r="U73" i="5"/>
  <c r="AD53" i="5"/>
  <c r="AD52" i="5"/>
  <c r="AD51" i="5"/>
  <c r="AD50" i="5"/>
  <c r="AD47" i="5"/>
  <c r="U47" i="5"/>
  <c r="AD46" i="5"/>
  <c r="AD44" i="5" s="1"/>
  <c r="U46" i="5"/>
  <c r="U44" i="5" s="1"/>
  <c r="AD41" i="5"/>
  <c r="U41" i="5"/>
  <c r="AD40" i="5"/>
  <c r="U40" i="5"/>
  <c r="AD35" i="5"/>
  <c r="AD33" i="5" s="1"/>
  <c r="U35" i="5"/>
  <c r="U33" i="5" s="1"/>
  <c r="AD34" i="5"/>
  <c r="U34" i="5"/>
  <c r="U24" i="5"/>
  <c r="U23" i="5"/>
  <c r="AD20" i="5"/>
  <c r="U20" i="5"/>
  <c r="AD19" i="5"/>
  <c r="U19" i="5"/>
  <c r="AD16" i="5"/>
  <c r="U16" i="5"/>
  <c r="AD15" i="5"/>
  <c r="U15" i="5"/>
  <c r="AD100" i="5"/>
  <c r="AD99" i="5"/>
  <c r="AD23" i="5"/>
  <c r="AD24" i="5"/>
  <c r="AD143" i="5" l="1"/>
  <c r="U143" i="5"/>
  <c r="O143" i="5"/>
  <c r="AD142" i="5"/>
  <c r="U142" i="5"/>
  <c r="O142" i="5"/>
  <c r="U138" i="5"/>
  <c r="AD139" i="5"/>
  <c r="U139" i="5"/>
  <c r="O139" i="5"/>
  <c r="O147" i="5" s="1"/>
  <c r="AD138" i="5"/>
  <c r="O138" i="5"/>
  <c r="AD135" i="5"/>
  <c r="U135" i="5"/>
  <c r="U147" i="5" s="1"/>
  <c r="O135" i="5"/>
  <c r="AD134" i="5"/>
  <c r="U134" i="5"/>
  <c r="U146" i="5" s="1"/>
  <c r="O134" i="5"/>
  <c r="O146" i="5" s="1"/>
  <c r="AD118" i="5"/>
  <c r="U118" i="5"/>
  <c r="O118" i="5"/>
  <c r="AD117" i="5"/>
  <c r="U117" i="5"/>
  <c r="O117" i="5"/>
  <c r="U113" i="5"/>
  <c r="AD114" i="5"/>
  <c r="U114" i="5"/>
  <c r="O114" i="5"/>
  <c r="O122" i="5" s="1"/>
  <c r="AD113" i="5"/>
  <c r="O113" i="5"/>
  <c r="AD110" i="5"/>
  <c r="U110" i="5"/>
  <c r="U122" i="5" s="1"/>
  <c r="O110" i="5"/>
  <c r="AD109" i="5"/>
  <c r="U109" i="5"/>
  <c r="O109" i="5"/>
  <c r="O121" i="5" s="1"/>
  <c r="AD146" i="5" l="1"/>
  <c r="AD147" i="5"/>
  <c r="AD122" i="5"/>
  <c r="U121" i="5"/>
  <c r="AD121" i="5"/>
  <c r="AD201" i="5" l="1"/>
  <c r="AD200" i="5"/>
  <c r="AD199" i="5"/>
  <c r="AD198" i="5"/>
  <c r="AD196" i="5"/>
  <c r="U201" i="5"/>
  <c r="U200" i="5"/>
  <c r="U199" i="5"/>
  <c r="U198" i="5"/>
  <c r="U196" i="5"/>
  <c r="U197" i="5"/>
  <c r="U53" i="5" l="1"/>
  <c r="U52" i="5"/>
  <c r="U51" i="5"/>
  <c r="U50" i="5"/>
  <c r="U45" i="5"/>
  <c r="U39" i="5"/>
  <c r="U38" i="5"/>
  <c r="AD45" i="5"/>
  <c r="AD39" i="5"/>
  <c r="AD38" i="5"/>
  <c r="AD32" i="5"/>
  <c r="AD22" i="5"/>
  <c r="AD21" i="5"/>
  <c r="AD18" i="5"/>
  <c r="AD17" i="5"/>
  <c r="AD14" i="5"/>
  <c r="AD13" i="5"/>
  <c r="U22" i="5"/>
  <c r="U21" i="5"/>
  <c r="U18" i="5"/>
  <c r="U17" i="5"/>
  <c r="U14" i="5"/>
  <c r="U13" i="5"/>
  <c r="AD26" i="5" l="1"/>
  <c r="U25" i="5"/>
  <c r="U26" i="5"/>
  <c r="AD25" i="5"/>
  <c r="AA253" i="5" l="1"/>
  <c r="W253" i="5"/>
  <c r="AA252" i="5"/>
  <c r="W252" i="5"/>
  <c r="AA251" i="5"/>
  <c r="W251" i="5"/>
  <c r="AA250" i="5"/>
  <c r="W250" i="5"/>
  <c r="AA249" i="5"/>
  <c r="W249" i="5"/>
  <c r="AA248" i="5"/>
  <c r="W248" i="5"/>
  <c r="AA242" i="5"/>
  <c r="W242" i="5"/>
  <c r="AA241" i="5"/>
  <c r="W241" i="5"/>
  <c r="W240" i="5"/>
  <c r="AA239" i="5"/>
  <c r="W239" i="5"/>
  <c r="AA238" i="5"/>
  <c r="W238" i="5"/>
  <c r="AA237" i="5"/>
  <c r="W237" i="5"/>
  <c r="W236" i="5"/>
  <c r="AA235" i="5"/>
  <c r="W235" i="5"/>
  <c r="W234" i="5"/>
  <c r="AA233" i="5"/>
  <c r="W233" i="5"/>
  <c r="AA232" i="5"/>
  <c r="W232" i="5"/>
  <c r="AA231" i="5"/>
  <c r="W231" i="5"/>
  <c r="W230" i="5"/>
  <c r="AA229" i="5"/>
  <c r="W229" i="5"/>
  <c r="W228" i="5"/>
  <c r="AA227" i="5"/>
  <c r="W227" i="5"/>
  <c r="U184" i="5"/>
  <c r="U183" i="5"/>
  <c r="U176" i="5"/>
  <c r="U175" i="5"/>
  <c r="U168" i="5"/>
  <c r="U167" i="5"/>
  <c r="U160" i="5"/>
  <c r="U159" i="5"/>
  <c r="U92" i="5"/>
  <c r="AD91" i="5"/>
  <c r="U91" i="5"/>
  <c r="AD92" i="5"/>
  <c r="U82" i="5"/>
  <c r="AD81" i="5"/>
  <c r="U81" i="5"/>
  <c r="AD82" i="5"/>
  <c r="AD72" i="5"/>
  <c r="U72" i="5"/>
  <c r="AD71" i="5"/>
  <c r="U71" i="5"/>
  <c r="O45" i="5"/>
  <c r="O44" i="5"/>
  <c r="O39" i="5"/>
  <c r="O38" i="5"/>
  <c r="U55" i="5"/>
  <c r="U32" i="5"/>
  <c r="U54" i="5" s="1"/>
  <c r="O33" i="5"/>
  <c r="O32" i="5"/>
  <c r="O22" i="5"/>
  <c r="O21" i="5"/>
  <c r="O18" i="5"/>
  <c r="O17" i="5"/>
  <c r="O14" i="5"/>
  <c r="O13" i="5"/>
  <c r="AD102" i="5" l="1"/>
  <c r="U185" i="5"/>
  <c r="O102" i="5"/>
  <c r="O101" i="5"/>
  <c r="U102" i="5"/>
  <c r="AD101" i="5"/>
  <c r="U186" i="5"/>
  <c r="O54" i="5"/>
  <c r="AD55" i="5"/>
  <c r="AD54" i="5"/>
  <c r="O55" i="5"/>
  <c r="O25" i="5"/>
  <c r="O26" i="5"/>
  <c r="U101" i="5"/>
</calcChain>
</file>

<file path=xl/sharedStrings.xml><?xml version="1.0" encoding="utf-8"?>
<sst xmlns="http://schemas.openxmlformats.org/spreadsheetml/2006/main" count="529" uniqueCount="167">
  <si>
    <t>殿</t>
    <rPh sb="0" eb="1">
      <t>トノ</t>
    </rPh>
    <phoneticPr fontId="3"/>
  </si>
  <si>
    <t>印</t>
    <rPh sb="0" eb="1">
      <t>イン</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</si>
  <si>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</si>
  <si>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</si>
  <si>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</si>
  <si>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</si>
  <si>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</si>
  <si>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</si>
  <si>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</si>
  <si>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</si>
  <si>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</si>
  <si>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</si>
  <si>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</si>
  <si>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</si>
  <si>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</si>
  <si>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</si>
  <si>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</si>
  <si>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</si>
  <si>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</si>
  <si>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</si>
  <si>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</si>
  <si>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</si>
  <si>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</si>
  <si>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</si>
  <si>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</si>
  <si>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</si>
  <si>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</si>
  <si>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</si>
  <si>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</si>
  <si>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</si>
  <si>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</si>
  <si>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</si>
  <si>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</si>
  <si>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</si>
  <si>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（実績報告書）の提出について</t>
  </si>
  <si>
    <t>○○</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</si>
  <si>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</si>
  <si>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</si>
  <si>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</si>
  <si>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○○市町村長</t>
    <rPh sb="2" eb="5">
      <t>シチョウソン</t>
    </rPh>
    <rPh sb="5" eb="6">
      <t>チョウ</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</si>
  <si>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</si>
  <si>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</si>
  <si>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１．</t>
    <phoneticPr fontId="3"/>
  </si>
  <si>
    <t>２．</t>
    <phoneticPr fontId="3"/>
  </si>
  <si>
    <t>（別紙１）</t>
    <rPh sb="1" eb="3">
      <t>ベッシ</t>
    </rPh>
    <phoneticPr fontId="3"/>
  </si>
  <si>
    <t xml:space="preserve">   多面的機能支払交付金実施要綱（平成26年４月１日付け25農振第2254号農林水産事務次官依命通知）別紙３の第２の３（別紙１の第8の１の（１）及び別紙２の第8の１の（１）)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</si>
  <si>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　実績報告の際は、「実施計画書」を「実績報告書」、「別紙３の第２の３」を「別紙１の第8の１の（１）及び別紙２の第8の１の（１）」、「提出」を「報告」に置き換え、「実績報告書（別紙１）」を添付するものとする。</t>
    <rPh sb="93" eb="95">
      <t>テンプ</t>
    </rPh>
    <phoneticPr fontId="3"/>
  </si>
  <si>
    <t>　 事業実施計画書の変更に伴う提出の場合は、「事業実施計画書」を「事業実施計画書（変更）」、「別紙３の第２の３」を「別紙３の第２の４」に置き換え、事業実施計画書（変更）を添えて提出するものとする。</t>
    <rPh sb="2" eb="4">
      <t>ジギョウ</t>
    </rPh>
    <rPh sb="73" eb="75">
      <t>ジギョウ</t>
    </rPh>
    <rPh sb="75" eb="77">
      <t>ジッシ</t>
    </rPh>
    <rPh sb="77" eb="80">
      <t>ケイカクショ</t>
    </rPh>
    <rPh sb="81" eb="83">
      <t>ヘンコウ</t>
    </rPh>
    <rPh sb="88" eb="90">
      <t>テイシュツ</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</si>
  <si>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</si>
  <si>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</si>
  <si>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</si>
  <si>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　（１）農地維持支払交付金</t>
    <phoneticPr fontId="3"/>
  </si>
  <si>
    <t>（円/10a）</t>
  </si>
  <si>
    <t>a</t>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</si>
  <si>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</si>
  <si>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</si>
  <si>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国　費</t>
    <rPh sb="0" eb="1">
      <t>クニ</t>
    </rPh>
    <rPh sb="2" eb="3">
      <t>ヒ</t>
    </rPh>
    <phoneticPr fontId="3"/>
  </si>
  <si>
    <t>　（１）収入の部</t>
    <rPh sb="4" eb="6">
      <t>シュウニュウ</t>
    </rPh>
    <rPh sb="7" eb="8">
      <t>ブ</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</si>
  <si>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</si>
  <si>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</si>
  <si>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</si>
  <si>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t>　（２）支出の部</t>
    <rPh sb="4" eb="6">
      <t>シシュツ</t>
    </rPh>
    <rPh sb="7" eb="8">
      <t>ブ</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</si>
  <si>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</si>
  <si>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１集落200万円</t>
    <rPh sb="1" eb="3">
      <t>シュウラク</t>
    </rPh>
    <rPh sb="6" eb="8">
      <t>マンエン</t>
    </rPh>
    <phoneticPr fontId="3"/>
  </si>
  <si>
    <t>（円/集落）</t>
    <rPh sb="1" eb="2">
      <t>エン</t>
    </rPh>
    <rPh sb="3" eb="5">
      <t>シュウラク</t>
    </rPh>
    <phoneticPr fontId="3"/>
  </si>
  <si>
    <t>集落</t>
    <rPh sb="0" eb="2">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</si>
  <si>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</si>
  <si>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</si>
  <si>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</si>
  <si>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</si>
  <si>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</si>
  <si>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</si>
  <si>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</si>
  <si>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</si>
  <si>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</si>
  <si>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</si>
  <si>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</si>
  <si>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</si>
  <si>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</si>
  <si>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a</t>
    <phoneticPr fontId="3"/>
  </si>
  <si>
    <t>加算単価</t>
    <rPh sb="0" eb="2">
      <t>カサン</t>
    </rPh>
    <rPh sb="2" eb="4">
      <t>タンカ</t>
    </rPh>
    <phoneticPr fontId="3"/>
  </si>
  <si>
    <t>加算上限を適用する</t>
    <rPh sb="0" eb="2">
      <t>カサン</t>
    </rPh>
    <rPh sb="2" eb="4">
      <t>ジョウゲン</t>
    </rPh>
    <rPh sb="5" eb="7">
      <t>テキヨウ</t>
    </rPh>
    <phoneticPr fontId="3"/>
  </si>
  <si>
    <t>１集落あたり加算上限を
適用する集落④</t>
    <rPh sb="1" eb="3">
      <t>シュウラク</t>
    </rPh>
    <rPh sb="6" eb="8">
      <t>カサン</t>
    </rPh>
    <rPh sb="8" eb="10">
      <t>ジョウゲン</t>
    </rPh>
    <rPh sb="12" eb="14">
      <t>テキヨウ</t>
    </rPh>
    <rPh sb="16" eb="18">
      <t>シュウラク</t>
    </rPh>
    <phoneticPr fontId="3"/>
  </si>
  <si>
    <t>（円/集落）</t>
    <rPh sb="3" eb="5">
      <t>シュウラク</t>
    </rPh>
    <phoneticPr fontId="3"/>
  </si>
  <si>
    <t>１組織あたり加算上限を
適用する組織⑤</t>
    <rPh sb="1" eb="3">
      <t>ソシキ</t>
    </rPh>
    <rPh sb="6" eb="8">
      <t>カサン</t>
    </rPh>
    <rPh sb="8" eb="10">
      <t>ジョウゲン</t>
    </rPh>
    <rPh sb="12" eb="14">
      <t>テキヨウ</t>
    </rPh>
    <rPh sb="16" eb="18">
      <t>ソシキ</t>
    </rPh>
    <phoneticPr fontId="3"/>
  </si>
  <si>
    <t>（円/組織）</t>
    <rPh sb="3" eb="5">
      <t>ソシキ</t>
    </rPh>
    <phoneticPr fontId="3"/>
  </si>
  <si>
    <t>面積計 ①＋②＋③
交付額計①＋②＋③＋④＋⑤</t>
    <rPh sb="0" eb="2">
      <t>メンセキ</t>
    </rPh>
    <rPh sb="2" eb="3">
      <t>ケイ</t>
    </rPh>
    <rPh sb="10" eb="13">
      <t>コウフガク</t>
    </rPh>
    <rPh sb="13" eb="14">
      <t>ケイ</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</si>
  <si>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</si>
  <si>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</si>
  <si>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r>
      <t>交付額</t>
    </r>
    <r>
      <rPr>
        <sz val="10.5"/>
        <color theme="1"/>
        <rFont val="ＭＳ Ｐ明朝"/>
        <family val="1"/>
        <charset val="128"/>
      </rPr>
      <t>（ 国 費 ）</t>
    </r>
    <rPh sb="0" eb="3">
      <t>コウフガク</t>
    </rPh>
    <rPh sb="5" eb="6">
      <t>クニ</t>
    </rPh>
    <rPh sb="7" eb="8">
      <t>ヒ</t>
    </rPh>
    <phoneticPr fontId="3"/>
  </si>
  <si>
    <t>a</t>
    <phoneticPr fontId="3"/>
  </si>
  <si>
    <t>農地維持支払交付金</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</si>
  <si>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</si>
  <si>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</si>
  <si>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交付額</t>
    </r>
    <r>
      <rPr>
        <sz val="10"/>
        <color theme="1"/>
        <rFont val="ＭＳ Ｐ明朝"/>
        <family val="1"/>
        <charset val="128"/>
      </rPr>
      <t>（事業費）</t>
    </r>
    <rPh sb="0" eb="3">
      <t>コウフガク</t>
    </rPh>
    <phoneticPr fontId="3"/>
  </si>
  <si>
    <t>円</t>
    <phoneticPr fontId="3"/>
  </si>
  <si>
    <t>交付額</t>
    <rPh sb="0" eb="2">
      <t>コウフ</t>
    </rPh>
    <rPh sb="2" eb="3">
      <t>ガク</t>
    </rPh>
    <phoneticPr fontId="3"/>
  </si>
  <si>
    <t>交付額（事業費）</t>
    <rPh sb="0" eb="2">
      <t>コウフ</t>
    </rPh>
    <rPh sb="2" eb="3">
      <t>ガク</t>
    </rPh>
    <rPh sb="4" eb="7">
      <t>ジギョウヒ</t>
    </rPh>
    <phoneticPr fontId="3"/>
  </si>
  <si>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</si>
  <si>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交付額（事業費）</t>
    <rPh sb="0" eb="3">
      <t>コウフガク</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</si>
  <si>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</si>
  <si>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</si>
  <si>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</si>
  <si>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</si>
  <si>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1,000ha以上</t>
    <rPh sb="7" eb="9">
      <t>イジョウ</t>
    </rPh>
    <phoneticPr fontId="3"/>
  </si>
  <si>
    <r>
      <t>交付額</t>
    </r>
    <r>
      <rPr>
        <sz val="10"/>
        <color theme="1"/>
        <rFont val="ＭＳ Ｐ明朝"/>
        <family val="1"/>
        <charset val="128"/>
      </rPr>
      <t>（事業費）</t>
    </r>
    <rPh sb="0" eb="2">
      <t>コウフ</t>
    </rPh>
    <rPh sb="2" eb="3">
      <t>ガク</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</si>
  <si>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</si>
  <si>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</si>
  <si>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</si>
  <si>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</si>
  <si>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</si>
  <si>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（様式第２－９号）</t>
    <rPh sb="1" eb="3">
      <t>ヨウシキ</t>
    </rPh>
    <rPh sb="3" eb="4">
      <t>ダイ</t>
    </rPh>
    <phoneticPr fontId="3"/>
  </si>
  <si>
    <t>a</t>
    <phoneticPr fontId="3"/>
  </si>
  <si>
    <t>a</t>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</si>
  <si>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</si>
  <si>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3"/>
  </si>
  <si>
    <t>（注）北海道にあっては、３集落以上または1,500ha以上3,000ha未満のとき40,000円/組織、3,000ha以上15,000ha未満のとき80,000円/組織、15,000ha
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80" eb="81">
      <t>エン</t>
    </rPh>
    <rPh sb="82" eb="84">
      <t>ソシキ</t>
    </rPh>
    <rPh sb="94" eb="96">
      <t>イジョウ</t>
    </rPh>
    <rPh sb="106" eb="107">
      <t>エン</t>
    </rPh>
    <rPh sb="108" eb="110">
      <t>ソシキ</t>
    </rPh>
    <rPh sb="111" eb="112">
      <t>オ</t>
    </rPh>
    <rPh sb="113" eb="114">
      <t>カ</t>
    </rPh>
    <phoneticPr fontId="3"/>
  </si>
  <si>
    <t>４．事業の完了（予定）年月日</t>
    <rPh sb="2" eb="4">
      <t>ジギョウ</t>
    </rPh>
    <rPh sb="5" eb="7">
      <t>カンリョウ</t>
    </rPh>
    <rPh sb="8" eb="10">
      <t>ヨテイ</t>
    </rPh>
    <rPh sb="11" eb="14">
      <t>ネンガッピ</t>
    </rPh>
    <phoneticPr fontId="3"/>
  </si>
  <si>
    <t>イ．加算単価（加算措置の適用がある場合のみ、記載する）</t>
    <rPh sb="2" eb="4">
      <t>カサン</t>
    </rPh>
    <rPh sb="4" eb="6">
      <t>タンカ</t>
    </rPh>
    <rPh sb="7" eb="9">
      <t>カサン</t>
    </rPh>
    <rPh sb="9" eb="11">
      <t>ソチ</t>
    </rPh>
    <rPh sb="12" eb="14">
      <t>テキヨウ</t>
    </rPh>
    <rPh sb="17" eb="19">
      <t>バアイ</t>
    </rPh>
    <rPh sb="22" eb="24">
      <t>キサイ</t>
    </rPh>
    <phoneticPr fontId="3"/>
  </si>
  <si>
    <r>
      <t>交付額</t>
    </r>
    <r>
      <rPr>
        <sz val="10.5"/>
        <rFont val="ＭＳ Ｐ明朝"/>
        <family val="1"/>
        <charset val="128"/>
      </rPr>
      <t>（ 国 費 ）</t>
    </r>
    <rPh sb="0" eb="2">
      <t>コウフ</t>
    </rPh>
    <rPh sb="2" eb="3">
      <t>ガク</t>
    </rPh>
    <rPh sb="5" eb="6">
      <t>クニ</t>
    </rPh>
    <rPh sb="7" eb="8">
      <t>ヒ</t>
    </rPh>
    <phoneticPr fontId="3"/>
  </si>
  <si>
    <r>
      <t>交付上限額</t>
    </r>
    <r>
      <rPr>
        <sz val="10"/>
        <rFont val="ＭＳ Ｐ明朝"/>
        <family val="1"/>
        <charset val="128"/>
      </rPr>
      <t>（事業費）</t>
    </r>
    <rPh sb="0" eb="2">
      <t>コウフ</t>
    </rPh>
    <rPh sb="2" eb="4">
      <t>ジョウゲン</t>
    </rPh>
    <rPh sb="4" eb="5">
      <t>ガク</t>
    </rPh>
    <phoneticPr fontId="3"/>
  </si>
  <si>
    <r>
      <t>交付上限額</t>
    </r>
    <r>
      <rPr>
        <sz val="10.5"/>
        <rFont val="ＭＳ Ｐ明朝"/>
        <family val="1"/>
        <charset val="128"/>
      </rPr>
      <t>（ 国 費 ）</t>
    </r>
    <rPh sb="0" eb="2">
      <t>コウフ</t>
    </rPh>
    <rPh sb="2" eb="5">
      <t>ジョウゲンガク</t>
    </rPh>
    <rPh sb="7" eb="8">
      <t>クニ</t>
    </rPh>
    <rPh sb="9" eb="10">
      <t>ヒ</t>
    </rPh>
    <phoneticPr fontId="3"/>
  </si>
  <si>
    <t>ウ．組織の広域化・体制強化</t>
    <rPh sb="2" eb="4">
      <t>ソシキ</t>
    </rPh>
    <rPh sb="5" eb="8">
      <t>コウイキカ</t>
    </rPh>
    <rPh sb="9" eb="11">
      <t>タイセイ</t>
    </rPh>
    <rPh sb="11" eb="13">
      <t>キョウカ</t>
    </rPh>
    <phoneticPr fontId="3"/>
  </si>
  <si>
    <r>
      <t>交付額</t>
    </r>
    <r>
      <rPr>
        <sz val="10.5"/>
        <rFont val="ＭＳ Ｐ明朝"/>
        <family val="1"/>
        <charset val="128"/>
      </rPr>
      <t>（ 事業費 ）</t>
    </r>
    <rPh sb="0" eb="3">
      <t>コウフガク</t>
    </rPh>
    <rPh sb="5" eb="8">
      <t>ジギョウヒ</t>
    </rPh>
    <phoneticPr fontId="3"/>
  </si>
  <si>
    <r>
      <t>交付額</t>
    </r>
    <r>
      <rPr>
        <sz val="10.5"/>
        <rFont val="ＭＳ Ｐ明朝"/>
        <family val="1"/>
        <charset val="128"/>
      </rPr>
      <t>（ 国 費 ）</t>
    </r>
    <rPh sb="0" eb="3">
      <t>コウフガク</t>
    </rPh>
    <rPh sb="5" eb="6">
      <t>クニ</t>
    </rPh>
    <rPh sb="7" eb="8">
      <t>ヒ</t>
    </rPh>
    <phoneticPr fontId="3"/>
  </si>
  <si>
    <t>５．収支予算（収支精算）</t>
    <rPh sb="2" eb="4">
      <t>シュウシ</t>
    </rPh>
    <rPh sb="4" eb="6">
      <t>ヨサン</t>
    </rPh>
    <rPh sb="7" eb="9">
      <t>シュウシ</t>
    </rPh>
    <rPh sb="9" eb="11">
      <t>セイサン</t>
    </rPh>
    <phoneticPr fontId="3"/>
  </si>
  <si>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3"/>
  </si>
  <si>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</si>
  <si>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年度　多面的機能支払交付金事業実施計画書（実績報告書）</t>
    <phoneticPr fontId="3"/>
  </si>
  <si>
    <t>令和</t>
    <rPh sb="0" eb="2">
      <t>レイワ</t>
    </rPh>
    <phoneticPr fontId="3"/>
  </si>
  <si>
    <t>２．令和◯◯年度多面的機能支払交付金　返還等実施計画表及び返還等実績報告表（別紙２）</t>
    <phoneticPr fontId="3"/>
  </si>
  <si>
    <t>３．</t>
    <phoneticPr fontId="3"/>
  </si>
  <si>
    <t>１．令和○○年度多面的機能支払交付金　事業実施計画書（実績報告書）（別紙１）</t>
    <rPh sb="2" eb="4">
      <t>レイワ</t>
    </rPh>
    <rPh sb="8" eb="11">
      <t>タメンテキ</t>
    </rPh>
    <rPh sb="11" eb="13">
      <t>キノウ</t>
    </rPh>
    <rPh sb="13" eb="15">
      <t>シハライ</t>
    </rPh>
    <rPh sb="15" eb="18">
      <t>コウフキン</t>
    </rPh>
    <phoneticPr fontId="3"/>
  </si>
  <si>
    <t>　実施要領第２の18の(2)のオに該当する市町村は、事業実施計画書に（別紙２）を添えて提出するものとする。</t>
    <phoneticPr fontId="3"/>
  </si>
  <si>
    <r>
      <rPr>
        <u/>
        <sz val="12"/>
        <rFont val="ＭＳ Ｐ明朝"/>
        <family val="1"/>
        <charset val="128"/>
      </rPr>
      <t>令和</t>
    </r>
    <r>
      <rPr>
        <sz val="12"/>
        <rFont val="ＭＳ Ｐ明朝"/>
        <family val="1"/>
        <charset val="128"/>
      </rPr>
      <t>○○年〇月〇日</t>
    </r>
    <rPh sb="0" eb="2">
      <t>レイワ</t>
    </rPh>
    <rPh sb="4" eb="5">
      <t>ネン</t>
    </rPh>
    <rPh sb="6" eb="7">
      <t>ガツ</t>
    </rPh>
    <rPh sb="8" eb="9">
      <t>ニチ</t>
    </rPh>
    <phoneticPr fontId="3"/>
  </si>
  <si>
    <r>
      <t>　実績報告の際には、「２．事業計画及びその内容」及び「３．経費の配分」は変更となった部分について、容易に比較対照できるよう変更部分を二段書とし、変更前を（ )書で上段に記載するととも</t>
    </r>
    <r>
      <rPr>
        <sz val="11"/>
        <rFont val="ＭＳ Ｐ明朝"/>
        <family val="1"/>
        <charset val="128"/>
      </rPr>
      <t>に、「交付金に係る事業に要する経費」を「交付金に係る事業に要した経費」、「５．収支予算」を「５．収支精算」、「本年度予算額」を「本年度精算額」、「前年度予算額」を「本年度予算額」に置き換えるものとする。</t>
    </r>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</si>
  <si>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7"/>
  </si>
  <si>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7"/>
  </si>
  <si>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7"/>
  </si>
  <si>
    <t>（注1）上段に事業費、下段に国費を記載すること。</t>
    <rPh sb="1" eb="2">
      <t>チュウ</t>
    </rPh>
    <rPh sb="4" eb="6">
      <t>ジョウダン</t>
    </rPh>
    <rPh sb="7" eb="10">
      <t>ジギョウヒ</t>
    </rPh>
    <rPh sb="11" eb="13">
      <t>カダン</t>
    </rPh>
    <rPh sb="14" eb="16">
      <t>コクヒ</t>
    </rPh>
    <rPh sb="17" eb="19">
      <t>キサイ</t>
    </rPh>
    <phoneticPr fontId="37"/>
  </si>
  <si>
    <t>合計</t>
    <rPh sb="0" eb="2">
      <t>ゴウケイ</t>
    </rPh>
    <phoneticPr fontId="37"/>
  </si>
  <si>
    <t>備考</t>
    <rPh sb="0" eb="2">
      <t>ビコウ</t>
    </rPh>
    <phoneticPr fontId="37"/>
  </si>
  <si>
    <t>市町村立替の有無</t>
    <rPh sb="0" eb="3">
      <t>シチョウソン</t>
    </rPh>
    <rPh sb="3" eb="5">
      <t>タテカエ</t>
    </rPh>
    <rPh sb="6" eb="8">
      <t>ウム</t>
    </rPh>
    <phoneticPr fontId="37"/>
  </si>
  <si>
    <t>翌年度以降の
返還等必要残額</t>
    <rPh sb="7" eb="9">
      <t>ヘンカン</t>
    </rPh>
    <rPh sb="9" eb="10">
      <t>トウ</t>
    </rPh>
    <rPh sb="10" eb="12">
      <t>ヒツヨウ</t>
    </rPh>
    <rPh sb="12" eb="13">
      <t>ザン</t>
    </rPh>
    <rPh sb="13" eb="14">
      <t>ガク</t>
    </rPh>
    <phoneticPr fontId="37"/>
  </si>
  <si>
    <t>本年度の相殺額</t>
    <rPh sb="0" eb="3">
      <t>ホンネンド</t>
    </rPh>
    <rPh sb="4" eb="6">
      <t>ソウサイ</t>
    </rPh>
    <rPh sb="6" eb="7">
      <t>テイガク</t>
    </rPh>
    <phoneticPr fontId="37"/>
  </si>
  <si>
    <t>本年度の返還額</t>
    <rPh sb="0" eb="3">
      <t>ホンネンド</t>
    </rPh>
    <rPh sb="4" eb="6">
      <t>ヘンカン</t>
    </rPh>
    <rPh sb="6" eb="7">
      <t>ガク</t>
    </rPh>
    <phoneticPr fontId="37"/>
  </si>
  <si>
    <t>前年度までの相殺額</t>
    <rPh sb="0" eb="3">
      <t>ゼンネンド</t>
    </rPh>
    <rPh sb="6" eb="8">
      <t>ソウサイ</t>
    </rPh>
    <rPh sb="8" eb="9">
      <t>ガク</t>
    </rPh>
    <phoneticPr fontId="37"/>
  </si>
  <si>
    <t>前年度までの返還額</t>
    <rPh sb="0" eb="3">
      <t>ゼンネンド</t>
    </rPh>
    <rPh sb="6" eb="9">
      <t>ヘンカンガク</t>
    </rPh>
    <phoneticPr fontId="37"/>
  </si>
  <si>
    <t>返還等完了予定年度</t>
    <rPh sb="0" eb="3">
      <t>ヘンカントウ</t>
    </rPh>
    <rPh sb="3" eb="5">
      <t>カンリョウ</t>
    </rPh>
    <rPh sb="5" eb="7">
      <t>ヨテイ</t>
    </rPh>
    <rPh sb="7" eb="9">
      <t>ネンド</t>
    </rPh>
    <phoneticPr fontId="37"/>
  </si>
  <si>
    <t>返還等開始年度</t>
    <rPh sb="0" eb="2">
      <t>ヘンカン</t>
    </rPh>
    <rPh sb="2" eb="3">
      <t>ナド</t>
    </rPh>
    <rPh sb="3" eb="5">
      <t>カイシ</t>
    </rPh>
    <rPh sb="5" eb="7">
      <t>ネンド</t>
    </rPh>
    <phoneticPr fontId="37"/>
  </si>
  <si>
    <t>返還等必要総額</t>
    <rPh sb="0" eb="2">
      <t>ヘンカン</t>
    </rPh>
    <rPh sb="2" eb="3">
      <t>トウ</t>
    </rPh>
    <rPh sb="3" eb="5">
      <t>ヒツヨウ</t>
    </rPh>
    <rPh sb="5" eb="7">
      <t>ソウガク</t>
    </rPh>
    <rPh sb="6" eb="7">
      <t>ガク</t>
    </rPh>
    <phoneticPr fontId="37"/>
  </si>
  <si>
    <t>返還等すべき
交付金区分</t>
    <rPh sb="0" eb="3">
      <t>ヘンカントウ</t>
    </rPh>
    <rPh sb="7" eb="10">
      <t>コウフキン</t>
    </rPh>
    <rPh sb="10" eb="12">
      <t>クブン</t>
    </rPh>
    <phoneticPr fontId="37"/>
  </si>
  <si>
    <t>対象組織名</t>
    <rPh sb="0" eb="2">
      <t>タイショウ</t>
    </rPh>
    <rPh sb="2" eb="5">
      <t>ソシキメイ</t>
    </rPh>
    <phoneticPr fontId="37"/>
  </si>
  <si>
    <t>市町村名</t>
    <rPh sb="0" eb="3">
      <t>シチョウソン</t>
    </rPh>
    <rPh sb="3" eb="4">
      <t>メイ</t>
    </rPh>
    <phoneticPr fontId="37"/>
  </si>
  <si>
    <t>都道府県名</t>
    <rPh sb="0" eb="4">
      <t>トドウフケン</t>
    </rPh>
    <rPh sb="4" eb="5">
      <t>メイ</t>
    </rPh>
    <phoneticPr fontId="37"/>
  </si>
  <si>
    <t>（単位：円）</t>
    <rPh sb="1" eb="3">
      <t>タンイ</t>
    </rPh>
    <rPh sb="4" eb="5">
      <t>エン</t>
    </rPh>
    <phoneticPr fontId="37"/>
  </si>
  <si>
    <t>令和◯年度</t>
    <rPh sb="0" eb="2">
      <t>レイワ</t>
    </rPh>
    <rPh sb="3" eb="5">
      <t>ネンド</t>
    </rPh>
    <phoneticPr fontId="37"/>
  </si>
  <si>
    <t>２．返還等実績報告表</t>
    <rPh sb="2" eb="5">
      <t>ヘンカントウ</t>
    </rPh>
    <rPh sb="5" eb="7">
      <t>ジッセキ</t>
    </rPh>
    <rPh sb="7" eb="9">
      <t>ホウコク</t>
    </rPh>
    <rPh sb="9" eb="10">
      <t>ヒョウ</t>
    </rPh>
    <phoneticPr fontId="37"/>
  </si>
  <si>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7"/>
  </si>
  <si>
    <t>（注2）返還等を完了した組織については、記載しないこと。</t>
    <rPh sb="1" eb="2">
      <t>チュウ</t>
    </rPh>
    <rPh sb="4" eb="6">
      <t>ヘンカン</t>
    </rPh>
    <rPh sb="6" eb="7">
      <t>トウ</t>
    </rPh>
    <rPh sb="8" eb="10">
      <t>カンリョウ</t>
    </rPh>
    <rPh sb="12" eb="14">
      <t>ソシキ</t>
    </rPh>
    <rPh sb="20" eb="22">
      <t>キサイ</t>
    </rPh>
    <phoneticPr fontId="37"/>
  </si>
  <si>
    <t>資源向上（長寿命化）</t>
    <rPh sb="0" eb="2">
      <t>シゲン</t>
    </rPh>
    <rPh sb="2" eb="4">
      <t>コウジョウ</t>
    </rPh>
    <rPh sb="5" eb="9">
      <t>チョウジュミョウカ</t>
    </rPh>
    <phoneticPr fontId="37"/>
  </si>
  <si>
    <t>本年度の相殺予定額</t>
    <rPh sb="0" eb="3">
      <t>ホンネンド</t>
    </rPh>
    <rPh sb="4" eb="6">
      <t>ソウサイ</t>
    </rPh>
    <rPh sb="6" eb="8">
      <t>ヨテイ</t>
    </rPh>
    <rPh sb="8" eb="9">
      <t>テイガク</t>
    </rPh>
    <phoneticPr fontId="37"/>
  </si>
  <si>
    <t>本年度の返還予定額</t>
    <rPh sb="0" eb="3">
      <t>ホンネンド</t>
    </rPh>
    <rPh sb="4" eb="6">
      <t>ヘンカン</t>
    </rPh>
    <rPh sb="6" eb="8">
      <t>ヨテイ</t>
    </rPh>
    <rPh sb="8" eb="9">
      <t>ガク</t>
    </rPh>
    <phoneticPr fontId="37"/>
  </si>
  <si>
    <t>返還等必要総額</t>
    <rPh sb="0" eb="2">
      <t>ヘンカン</t>
    </rPh>
    <rPh sb="2" eb="3">
      <t>トウ</t>
    </rPh>
    <rPh sb="3" eb="5">
      <t>ヒツヨウ</t>
    </rPh>
    <rPh sb="5" eb="6">
      <t>ソウ</t>
    </rPh>
    <rPh sb="6" eb="7">
      <t>ガク</t>
    </rPh>
    <phoneticPr fontId="37"/>
  </si>
  <si>
    <t>１．返還等実施計画表</t>
    <rPh sb="2" eb="5">
      <t>ヘンカントウ</t>
    </rPh>
    <rPh sb="5" eb="7">
      <t>ジッシ</t>
    </rPh>
    <rPh sb="7" eb="10">
      <t>ケイカクヒョウ</t>
    </rPh>
    <phoneticPr fontId="37"/>
  </si>
  <si>
    <t>（別紙２）</t>
    <rPh sb="1" eb="3">
      <t>ベッシ</t>
    </rPh>
    <phoneticPr fontId="37"/>
  </si>
  <si>
    <t>令和○年度</t>
    <rPh sb="0" eb="2">
      <t>レイワ</t>
    </rPh>
    <rPh sb="3" eb="5">
      <t>ネンド</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</si>
</sst>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quot;(&quot;#,###&quot; 集落 )&quot;;\-#,###;&quot;&quot;;@"/>
    <numFmt numFmtId="183" formatCode="0;\-0;;@"/>
    <numFmt numFmtId="184" formatCode="#,##0;\△#,##0;"/>
    <numFmt numFmtId="185" formatCode="#,##0&quot;組&quot;&quot;織&quot;;\△#,##0&quot;組&quot;&quot;織&quot;;"/>
  </numFmts>
  <fonts count="38" x14ac:knownFonts="1">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5"/>
      <name val="ＭＳ Ｐゴシック"/>
      <family val="3"/>
      <charset val="128"/>
    </font>
    <font>
      <sz val="12"/>
      <name val="ＭＳ Ｐ明朝"/>
      <family val="1"/>
      <charset val="128"/>
    </font>
    <font>
      <sz val="11"/>
      <name val="ＭＳ Ｐ明朝"/>
      <family val="1"/>
      <charset val="128"/>
    </font>
    <font>
      <sz val="12"/>
      <name val="ＭＳ 明朝"/>
      <family val="1"/>
      <charset val="128"/>
    </font>
    <font>
      <strike/>
      <sz val="12"/>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theme="1"/>
      <name val="ＭＳ Ｐゴシック"/>
      <family val="3"/>
      <charset val="128"/>
    </font>
    <font>
      <strike/>
      <sz val="12"/>
      <color theme="1"/>
      <name val="ＭＳ Ｐ明朝"/>
      <family val="1"/>
      <charset val="128"/>
    </font>
    <font>
      <u/>
      <sz val="11"/>
      <color theme="1"/>
      <name val="ＭＳ Ｐ明朝"/>
      <family val="1"/>
      <charset val="128"/>
    </font>
    <font>
      <sz val="15"/>
      <color theme="1"/>
      <name val="ＭＳ Ｐゴシック"/>
      <family val="3"/>
      <charset val="128"/>
    </font>
    <font>
      <sz val="7.5"/>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9"/>
      <name val="ＭＳ Ｐ明朝"/>
      <family val="1"/>
      <charset val="128"/>
    </font>
    <font>
      <sz val="9"/>
      <name val="ＭＳ Ｐゴシック"/>
      <family val="3"/>
      <charset val="128"/>
    </font>
    <font>
      <sz val="10.5"/>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u/>
      <sz val="12"/>
      <name val="ＭＳ Ｐ明朝"/>
      <family val="1"/>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style="thin">
        <color indexed="64"/>
      </top>
      <bottom/>
      <diagonal/>
    </border>
    <border>
      <left/>
      <right style="thin">
        <color indexed="64"/>
      </right>
      <top style="thin">
        <color theme="1"/>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diagonalDown="1">
      <left/>
      <right/>
      <top/>
      <bottom/>
      <diagonal style="thin">
        <color indexed="64"/>
      </diagonal>
    </border>
    <border diagonalDown="1">
      <left/>
      <right style="thin">
        <color indexed="64"/>
      </right>
      <top/>
      <bottom/>
      <diagonal style="thin">
        <color indexed="64"/>
      </diagonal>
    </border>
    <border>
      <left/>
      <right style="thin">
        <color rgb="FFFF0000"/>
      </right>
      <top style="thin">
        <color indexed="64"/>
      </top>
      <bottom/>
      <diagonal/>
    </border>
    <border>
      <left/>
      <right style="thin">
        <color rgb="FFFF0000"/>
      </right>
      <top/>
      <bottom style="thin">
        <color indexed="64"/>
      </bottom>
      <diagonal/>
    </border>
    <border diagonalDown="1">
      <left style="thin">
        <color indexed="64"/>
      </left>
      <right/>
      <top/>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59">
    <xf numFmtId="0" fontId="0" fillId="0" borderId="0" xfId="0">
      <alignment vertical="center"/>
    </xf>
    <xf numFmtId="0" fontId="14"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9" fillId="0" borderId="0" xfId="0" applyFont="1" applyBorder="1" applyAlignment="1">
      <alignment vertical="center"/>
    </xf>
    <xf numFmtId="0" fontId="0" fillId="0" borderId="0" xfId="0" applyFont="1" applyAlignment="1">
      <alignment vertical="center"/>
    </xf>
    <xf numFmtId="0" fontId="9" fillId="0" borderId="0" xfId="0" applyFont="1" applyBorder="1">
      <alignment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lignment vertical="center"/>
    </xf>
    <xf numFmtId="0" fontId="8" fillId="0" borderId="0" xfId="0" applyFont="1">
      <alignment vertical="center"/>
    </xf>
    <xf numFmtId="0" fontId="8" fillId="0" borderId="5" xfId="0" applyFont="1" applyBorder="1">
      <alignment vertical="center"/>
    </xf>
    <xf numFmtId="0" fontId="7" fillId="0" borderId="0" xfId="0" applyFont="1" applyBorder="1" applyAlignment="1">
      <alignment vertical="center"/>
    </xf>
    <xf numFmtId="0" fontId="7" fillId="0" borderId="0" xfId="0" quotePrefix="1" applyFont="1" applyBorder="1" applyAlignment="1">
      <alignment horizontal="left" vertical="center"/>
    </xf>
    <xf numFmtId="0" fontId="0" fillId="0" borderId="0" xfId="0" applyFont="1" applyAlignment="1">
      <alignment horizontal="left" vertical="top" wrapText="1"/>
    </xf>
    <xf numFmtId="0" fontId="7" fillId="0" borderId="0" xfId="0" applyFont="1" applyBorder="1" applyAlignment="1">
      <alignment horizontal="left" vertical="center" wrapTex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2" borderId="0" xfId="0" applyFont="1" applyFill="1" applyBorder="1">
      <alignment vertical="center"/>
    </xf>
    <xf numFmtId="38" fontId="15" fillId="2" borderId="10" xfId="2" applyFont="1" applyFill="1" applyBorder="1" applyAlignment="1">
      <alignment horizontal="left" vertical="center"/>
    </xf>
    <xf numFmtId="0" fontId="15" fillId="2" borderId="1" xfId="0" applyFont="1" applyFill="1" applyBorder="1" applyAlignment="1">
      <alignment horizontal="left" vertical="center"/>
    </xf>
    <xf numFmtId="0" fontId="19" fillId="2" borderId="0" xfId="0" applyFont="1" applyFill="1">
      <alignment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20" fillId="2" borderId="0" xfId="0" applyFont="1" applyFill="1" applyBorder="1" applyAlignment="1">
      <alignment vertical="center"/>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6" fillId="2" borderId="0" xfId="0" applyFont="1" applyFill="1" applyBorder="1">
      <alignment vertical="center"/>
    </xf>
    <xf numFmtId="0" fontId="23" fillId="2" borderId="0" xfId="0" applyFont="1" applyFill="1" applyBorder="1" applyAlignment="1">
      <alignment horizontal="right" vertical="center"/>
    </xf>
    <xf numFmtId="0" fontId="15" fillId="2" borderId="24"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horizontal="center" vertical="center"/>
    </xf>
    <xf numFmtId="181" fontId="24" fillId="2" borderId="0" xfId="0" applyNumberFormat="1" applyFont="1" applyFill="1" applyBorder="1" applyAlignment="1">
      <alignment horizontal="center" vertical="center" shrinkToFit="1"/>
    </xf>
    <xf numFmtId="38" fontId="15" fillId="2" borderId="0" xfId="2" applyFont="1" applyFill="1" applyBorder="1" applyAlignment="1">
      <alignment horizontal="right" vertical="center"/>
    </xf>
    <xf numFmtId="0" fontId="15" fillId="2" borderId="0" xfId="0" applyFont="1" applyFill="1" applyBorder="1" applyAlignment="1">
      <alignment horizontal="right" vertical="center"/>
    </xf>
    <xf numFmtId="0" fontId="15" fillId="2" borderId="0" xfId="0" applyFont="1" applyFill="1" applyBorder="1" applyAlignment="1">
      <alignment horizontal="righ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7" fillId="2" borderId="0" xfId="0" applyFont="1" applyFill="1" applyBorder="1" applyAlignment="1">
      <alignment horizontal="left"/>
    </xf>
    <xf numFmtId="0" fontId="17" fillId="2" borderId="0" xfId="0" applyFont="1" applyFill="1" applyBorder="1" applyAlignment="1">
      <alignment horizontal="center"/>
    </xf>
    <xf numFmtId="0" fontId="17" fillId="2" borderId="0" xfId="0" applyFont="1" applyFill="1" applyBorder="1" applyAlignment="1">
      <alignment horizontal="right"/>
    </xf>
    <xf numFmtId="0" fontId="17" fillId="2" borderId="0" xfId="0" applyFont="1" applyFill="1" applyBorder="1" applyAlignment="1">
      <alignment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20" fillId="0" borderId="41" xfId="0" applyFont="1" applyFill="1" applyBorder="1" applyAlignment="1">
      <alignment vertical="center" shrinkToFit="1"/>
    </xf>
    <xf numFmtId="0" fontId="20" fillId="0" borderId="42" xfId="0" applyFont="1" applyFill="1" applyBorder="1" applyAlignment="1">
      <alignment vertical="center" shrinkToFit="1"/>
    </xf>
    <xf numFmtId="0" fontId="20" fillId="0" borderId="0" xfId="0" applyFont="1" applyFill="1" applyBorder="1" applyAlignment="1">
      <alignment vertical="center" shrinkToFit="1"/>
    </xf>
    <xf numFmtId="0" fontId="20" fillId="0" borderId="43" xfId="0" applyFont="1" applyFill="1" applyBorder="1" applyAlignment="1">
      <alignment vertical="center" shrinkToFit="1"/>
    </xf>
    <xf numFmtId="0" fontId="22" fillId="2" borderId="0" xfId="0" applyFont="1" applyFill="1">
      <alignment vertical="center"/>
    </xf>
    <xf numFmtId="0" fontId="17" fillId="2" borderId="43" xfId="0" applyFont="1" applyFill="1" applyBorder="1">
      <alignment vertical="center"/>
    </xf>
    <xf numFmtId="0" fontId="19" fillId="2" borderId="43" xfId="0" applyFont="1" applyFill="1" applyBorder="1">
      <alignment vertical="center"/>
    </xf>
    <xf numFmtId="0" fontId="20" fillId="2" borderId="0" xfId="0" applyFont="1" applyFill="1" applyBorder="1" applyAlignment="1">
      <alignment horizontal="left" vertical="top"/>
    </xf>
    <xf numFmtId="0" fontId="24" fillId="2" borderId="0" xfId="0" applyFont="1" applyFill="1">
      <alignment vertical="center"/>
    </xf>
    <xf numFmtId="0" fontId="27" fillId="2" borderId="0" xfId="0" applyFont="1" applyFill="1" applyBorder="1">
      <alignment vertical="center"/>
    </xf>
    <xf numFmtId="0" fontId="28" fillId="2" borderId="0" xfId="0" applyFont="1" applyFill="1" applyBorder="1">
      <alignment vertical="center"/>
    </xf>
    <xf numFmtId="0" fontId="29" fillId="2" borderId="0" xfId="0" applyFont="1" applyFill="1">
      <alignment vertical="center"/>
    </xf>
    <xf numFmtId="0" fontId="20" fillId="0" borderId="7" xfId="0" applyFont="1" applyFill="1" applyBorder="1" applyAlignment="1">
      <alignment vertical="center" shrinkToFit="1"/>
    </xf>
    <xf numFmtId="0" fontId="20" fillId="0" borderId="49" xfId="0" applyFont="1" applyFill="1" applyBorder="1" applyAlignment="1">
      <alignment vertical="center" shrinkToFit="1"/>
    </xf>
    <xf numFmtId="38" fontId="15" fillId="2" borderId="1" xfId="2" applyFont="1" applyFill="1" applyBorder="1" applyAlignment="1">
      <alignment horizontal="left" vertical="center"/>
    </xf>
    <xf numFmtId="0" fontId="15" fillId="2" borderId="1" xfId="0" applyFont="1" applyFill="1" applyBorder="1" applyAlignment="1">
      <alignment horizontal="right" vertical="center"/>
    </xf>
    <xf numFmtId="0" fontId="19" fillId="2" borderId="0" xfId="0" applyFont="1" applyFill="1" applyBorder="1">
      <alignment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vertical="center"/>
    </xf>
    <xf numFmtId="0" fontId="20" fillId="0" borderId="8" xfId="0" applyFont="1" applyFill="1" applyBorder="1" applyAlignment="1">
      <alignment vertical="center" shrinkToFit="1"/>
    </xf>
    <xf numFmtId="0" fontId="15" fillId="2" borderId="0" xfId="0" applyFont="1" applyFill="1" applyBorder="1" applyAlignment="1">
      <alignment horizontal="left" vertical="center"/>
    </xf>
    <xf numFmtId="0" fontId="20" fillId="2" borderId="0" xfId="0" applyFont="1" applyFill="1" applyBorder="1" applyAlignment="1">
      <alignment horizontal="left" vertical="top"/>
    </xf>
    <xf numFmtId="0" fontId="15"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lignment vertical="center"/>
    </xf>
    <xf numFmtId="0" fontId="30" fillId="2" borderId="0" xfId="0" applyFont="1" applyFill="1" applyBorder="1" applyAlignment="1">
      <alignment vertical="center"/>
    </xf>
    <xf numFmtId="0" fontId="31" fillId="2" borderId="0" xfId="0" applyFont="1" applyFill="1">
      <alignment vertical="center"/>
    </xf>
    <xf numFmtId="0" fontId="8" fillId="2" borderId="0" xfId="0" applyFont="1" applyFill="1" applyBorder="1" applyAlignment="1">
      <alignment horizontal="left" vertical="top"/>
    </xf>
    <xf numFmtId="0" fontId="30" fillId="2" borderId="0" xfId="0" applyFont="1" applyFill="1" applyBorder="1" applyAlignment="1">
      <alignment horizontal="left" vertical="top"/>
    </xf>
    <xf numFmtId="38" fontId="8" fillId="2" borderId="0" xfId="2" applyFont="1" applyFill="1" applyBorder="1" applyAlignment="1">
      <alignment horizontal="left" vertical="center"/>
    </xf>
    <xf numFmtId="0" fontId="8" fillId="2" borderId="0" xfId="0" applyFont="1" applyFill="1" applyBorder="1" applyAlignment="1">
      <alignment vertical="center"/>
    </xf>
    <xf numFmtId="38" fontId="8" fillId="0" borderId="0" xfId="2" applyFont="1" applyFill="1" applyBorder="1" applyAlignment="1">
      <alignment horizontal="left" vertical="center"/>
    </xf>
    <xf numFmtId="0" fontId="7" fillId="2" borderId="0" xfId="0" applyFont="1" applyFill="1">
      <alignment vertical="center"/>
    </xf>
    <xf numFmtId="0" fontId="0" fillId="2" borderId="0" xfId="0" applyFont="1" applyFill="1">
      <alignment vertical="center"/>
    </xf>
    <xf numFmtId="0" fontId="33" fillId="2" borderId="0" xfId="0" applyFont="1" applyFill="1" applyBorder="1" applyAlignment="1">
      <alignment vertical="top"/>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lignment vertical="center"/>
    </xf>
    <xf numFmtId="38" fontId="8" fillId="2" borderId="10" xfId="2"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center" vertical="center"/>
    </xf>
    <xf numFmtId="0" fontId="30" fillId="2" borderId="7" xfId="0" applyFont="1" applyFill="1" applyBorder="1" applyAlignment="1">
      <alignment vertical="center" shrinkToFit="1"/>
    </xf>
    <xf numFmtId="0" fontId="30" fillId="2" borderId="8" xfId="0" applyFont="1" applyFill="1" applyBorder="1" applyAlignment="1">
      <alignment vertical="center" shrinkToFit="1"/>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horizontal="center"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center"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176" fontId="8" fillId="2" borderId="10" xfId="0" applyNumberFormat="1" applyFont="1" applyFill="1" applyBorder="1" applyAlignment="1">
      <alignment horizontal="left" vertical="center"/>
    </xf>
    <xf numFmtId="0" fontId="8" fillId="2" borderId="4" xfId="0" applyFont="1" applyFill="1" applyBorder="1" applyAlignment="1">
      <alignment horizontal="left" vertical="center"/>
    </xf>
    <xf numFmtId="176" fontId="8" fillId="2" borderId="4" xfId="0" applyNumberFormat="1" applyFont="1" applyFill="1" applyBorder="1" applyAlignment="1">
      <alignment horizontal="left" vertical="center"/>
    </xf>
    <xf numFmtId="176" fontId="8" fillId="2" borderId="1" xfId="0" applyNumberFormat="1" applyFont="1" applyFill="1" applyBorder="1" applyAlignment="1">
      <alignment horizontal="left" vertical="center"/>
    </xf>
    <xf numFmtId="0" fontId="0"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176" fontId="8" fillId="2" borderId="1" xfId="0" applyNumberFormat="1" applyFont="1" applyFill="1" applyBorder="1" applyAlignment="1">
      <alignment horizontal="right" vertical="center"/>
    </xf>
    <xf numFmtId="38" fontId="8" fillId="2" borderId="0" xfId="2" applyFont="1" applyFill="1" applyBorder="1" applyAlignment="1">
      <alignment horizontal="right" vertical="center"/>
    </xf>
    <xf numFmtId="0" fontId="34"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176" fontId="8" fillId="2" borderId="0" xfId="0" applyNumberFormat="1" applyFont="1" applyFill="1" applyBorder="1" applyAlignment="1">
      <alignment horizontal="right" vertical="center"/>
    </xf>
    <xf numFmtId="0" fontId="7" fillId="2" borderId="0" xfId="0" applyFont="1" applyFill="1" applyBorder="1">
      <alignment vertical="center"/>
    </xf>
    <xf numFmtId="0" fontId="10" fillId="2" borderId="0" xfId="0" applyFont="1" applyFill="1" applyBorder="1" applyAlignment="1">
      <alignment horizontal="right" vertical="center"/>
    </xf>
    <xf numFmtId="0" fontId="7" fillId="2" borderId="0" xfId="0" applyFont="1" applyFill="1" applyBorder="1" applyAlignment="1">
      <alignment horizontal="right" vertical="center"/>
    </xf>
    <xf numFmtId="0" fontId="7" fillId="2" borderId="0" xfId="0" applyFont="1" applyFill="1" applyBorder="1" applyAlignment="1"/>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38" fontId="7" fillId="2" borderId="0" xfId="2" applyFont="1" applyFill="1" applyBorder="1" applyAlignment="1">
      <alignment horizontal="right" vertical="center"/>
    </xf>
    <xf numFmtId="0" fontId="5" fillId="2" borderId="0" xfId="0" applyFont="1" applyFill="1" applyBorder="1" applyAlignment="1"/>
    <xf numFmtId="0" fontId="8" fillId="2" borderId="24" xfId="0" applyFont="1" applyFill="1" applyBorder="1" applyAlignment="1">
      <alignment horizontal="left" vertical="center" wrapText="1"/>
    </xf>
    <xf numFmtId="0" fontId="33" fillId="2" borderId="2" xfId="0" applyFont="1" applyFill="1" applyBorder="1" applyAlignment="1">
      <alignment vertical="center" wrapText="1"/>
    </xf>
    <xf numFmtId="0" fontId="33" fillId="2" borderId="11" xfId="0" applyFont="1" applyFill="1" applyBorder="1" applyAlignment="1">
      <alignment vertical="center" wrapText="1"/>
    </xf>
    <xf numFmtId="0" fontId="8" fillId="0"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0" borderId="4" xfId="0" applyFont="1" applyFill="1" applyBorder="1" applyAlignment="1">
      <alignment horizontal="right" vertical="center"/>
    </xf>
    <xf numFmtId="0" fontId="8" fillId="0" borderId="9" xfId="0" applyFont="1" applyFill="1" applyBorder="1" applyAlignment="1">
      <alignment horizontal="center" vertical="center"/>
    </xf>
    <xf numFmtId="38" fontId="8" fillId="0" borderId="10" xfId="2" applyFont="1" applyFill="1" applyBorder="1" applyAlignment="1">
      <alignment horizontal="left" vertical="center"/>
    </xf>
    <xf numFmtId="0" fontId="8" fillId="0" borderId="1" xfId="0" applyFont="1" applyFill="1" applyBorder="1" applyAlignment="1">
      <alignment vertical="center"/>
    </xf>
    <xf numFmtId="0" fontId="30" fillId="0" borderId="7" xfId="0" applyFont="1" applyFill="1" applyBorder="1" applyAlignment="1">
      <alignment vertical="center" shrinkToFit="1"/>
    </xf>
    <xf numFmtId="0" fontId="1" fillId="0" borderId="0" xfId="13">
      <alignment vertical="center"/>
    </xf>
    <xf numFmtId="183" fontId="1" fillId="0" borderId="0" xfId="13" applyNumberFormat="1">
      <alignment vertical="center"/>
    </xf>
    <xf numFmtId="0" fontId="21" fillId="0" borderId="0" xfId="13" applyFont="1">
      <alignment vertical="center"/>
    </xf>
    <xf numFmtId="183" fontId="21" fillId="0" borderId="0" xfId="13" applyNumberFormat="1" applyFont="1">
      <alignment vertical="center"/>
    </xf>
    <xf numFmtId="184" fontId="21" fillId="0" borderId="11" xfId="13" applyNumberFormat="1" applyFont="1" applyBorder="1">
      <alignment vertical="center"/>
    </xf>
    <xf numFmtId="184" fontId="21" fillId="0" borderId="58" xfId="14" applyNumberFormat="1" applyFont="1" applyBorder="1">
      <alignment vertical="center"/>
    </xf>
    <xf numFmtId="38" fontId="21" fillId="0" borderId="58" xfId="14" applyFont="1" applyBorder="1">
      <alignment vertical="center"/>
    </xf>
    <xf numFmtId="184" fontId="21" fillId="0" borderId="5" xfId="14" applyNumberFormat="1" applyFont="1" applyBorder="1">
      <alignment vertical="center"/>
    </xf>
    <xf numFmtId="38" fontId="21" fillId="0" borderId="5" xfId="14" applyFont="1" applyBorder="1">
      <alignment vertical="center"/>
    </xf>
    <xf numFmtId="183" fontId="21" fillId="0" borderId="0" xfId="13" applyNumberFormat="1" applyFont="1" applyAlignment="1">
      <alignment horizontal="right" vertical="center"/>
    </xf>
    <xf numFmtId="0" fontId="7" fillId="0" borderId="0" xfId="0" applyFont="1" applyBorder="1" applyAlignment="1">
      <alignment horizontal="left" vertical="top" wrapText="1"/>
    </xf>
    <xf numFmtId="0" fontId="0" fillId="0" borderId="0" xfId="0" applyFont="1" applyAlignment="1">
      <alignment horizontal="left" vertical="top" wrapText="1"/>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left" wrapText="1"/>
    </xf>
    <xf numFmtId="0" fontId="6"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top" wrapText="1"/>
    </xf>
    <xf numFmtId="0" fontId="7" fillId="0" borderId="0" xfId="0" applyFont="1" applyBorder="1" applyAlignment="1">
      <alignment horizontal="center" vertical="center"/>
    </xf>
    <xf numFmtId="0" fontId="30" fillId="2" borderId="0" xfId="0" applyFont="1" applyFill="1" applyBorder="1" applyAlignment="1">
      <alignment vertical="center" wrapText="1"/>
    </xf>
    <xf numFmtId="0" fontId="30" fillId="2" borderId="7" xfId="0" applyFont="1" applyFill="1" applyBorder="1" applyAlignment="1">
      <alignment vertical="center" wrapText="1"/>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38" fontId="8" fillId="2" borderId="7" xfId="2" applyFont="1" applyFill="1" applyBorder="1" applyAlignment="1">
      <alignment horizontal="right" vertical="center"/>
    </xf>
    <xf numFmtId="38" fontId="8" fillId="2" borderId="10" xfId="2" applyFont="1" applyFill="1" applyBorder="1" applyAlignment="1">
      <alignment horizontal="right" vertical="center"/>
    </xf>
    <xf numFmtId="0" fontId="34" fillId="2" borderId="7" xfId="0" applyFont="1" applyFill="1" applyBorder="1" applyAlignment="1">
      <alignment horizontal="left" vertical="center"/>
    </xf>
    <xf numFmtId="0" fontId="34" fillId="2" borderId="8" xfId="0" applyFont="1" applyFill="1" applyBorder="1" applyAlignment="1">
      <alignment horizontal="left" vertical="center"/>
    </xf>
    <xf numFmtId="0" fontId="34" fillId="2" borderId="10" xfId="0" applyFont="1" applyFill="1" applyBorder="1" applyAlignment="1">
      <alignment horizontal="left" vertical="center"/>
    </xf>
    <xf numFmtId="0" fontId="34" fillId="2" borderId="1" xfId="0" applyFont="1" applyFill="1" applyBorder="1" applyAlignment="1">
      <alignment horizontal="left" vertical="center"/>
    </xf>
    <xf numFmtId="179" fontId="8" fillId="2" borderId="6" xfId="0" applyNumberFormat="1" applyFont="1" applyFill="1" applyBorder="1" applyAlignment="1">
      <alignment horizontal="right" vertical="center"/>
    </xf>
    <xf numFmtId="179" fontId="8" fillId="2" borderId="7" xfId="0" applyNumberFormat="1" applyFont="1" applyFill="1" applyBorder="1" applyAlignment="1">
      <alignment horizontal="right" vertical="center"/>
    </xf>
    <xf numFmtId="179" fontId="8" fillId="2" borderId="8" xfId="0" applyNumberFormat="1" applyFont="1" applyFill="1" applyBorder="1" applyAlignment="1">
      <alignment horizontal="right" vertical="center"/>
    </xf>
    <xf numFmtId="178" fontId="8" fillId="2" borderId="6"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2" borderId="8" xfId="0" applyNumberFormat="1" applyFont="1" applyFill="1" applyBorder="1" applyAlignment="1">
      <alignment horizontal="righ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right" vertical="center"/>
    </xf>
    <xf numFmtId="0" fontId="8" fillId="2" borderId="10" xfId="0" applyFont="1" applyFill="1" applyBorder="1" applyAlignment="1">
      <alignment horizontal="right" vertical="center"/>
    </xf>
    <xf numFmtId="0" fontId="8" fillId="2" borderId="1" xfId="0" applyFont="1" applyFill="1" applyBorder="1" applyAlignment="1">
      <alignment horizontal="right" vertical="center"/>
    </xf>
    <xf numFmtId="176" fontId="8" fillId="2" borderId="9" xfId="0" applyNumberFormat="1" applyFont="1" applyFill="1" applyBorder="1" applyAlignment="1">
      <alignment horizontal="right" vertical="center"/>
    </xf>
    <xf numFmtId="176" fontId="8" fillId="2" borderId="10" xfId="0" applyNumberFormat="1" applyFont="1" applyFill="1" applyBorder="1" applyAlignment="1">
      <alignment horizontal="righ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xf>
    <xf numFmtId="0" fontId="30" fillId="2" borderId="19" xfId="0" applyFont="1" applyFill="1" applyBorder="1" applyAlignment="1">
      <alignment vertical="center" wrapText="1"/>
    </xf>
    <xf numFmtId="0" fontId="30" fillId="2" borderId="20" xfId="0" applyFont="1" applyFill="1" applyBorder="1" applyAlignment="1">
      <alignment vertical="center" wrapText="1"/>
    </xf>
    <xf numFmtId="0" fontId="30" fillId="2" borderId="21" xfId="0" applyFont="1" applyFill="1" applyBorder="1" applyAlignment="1">
      <alignment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33" fillId="2" borderId="19" xfId="0" applyFont="1" applyFill="1" applyBorder="1" applyAlignment="1">
      <alignment vertical="center" wrapText="1"/>
    </xf>
    <xf numFmtId="0" fontId="33" fillId="2" borderId="20" xfId="0" applyFont="1" applyFill="1" applyBorder="1" applyAlignment="1">
      <alignment vertical="center" wrapText="1"/>
    </xf>
    <xf numFmtId="0" fontId="33" fillId="2" borderId="21" xfId="0" applyFont="1" applyFill="1" applyBorder="1" applyAlignment="1">
      <alignment vertical="center" wrapText="1"/>
    </xf>
    <xf numFmtId="0" fontId="8"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0" fillId="2" borderId="0" xfId="0" applyFont="1" applyFill="1" applyBorder="1" applyAlignment="1">
      <alignment vertical="top" wrapText="1"/>
    </xf>
    <xf numFmtId="0" fontId="33" fillId="2" borderId="3" xfId="0" applyFont="1" applyFill="1" applyBorder="1" applyAlignment="1">
      <alignment horizontal="left" vertical="center" wrapText="1"/>
    </xf>
    <xf numFmtId="0" fontId="33" fillId="2" borderId="0" xfId="0" applyFont="1" applyFill="1"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177" fontId="8" fillId="2" borderId="3" xfId="2" applyNumberFormat="1" applyFont="1" applyFill="1" applyBorder="1" applyAlignment="1">
      <alignment horizontal="right" vertical="center"/>
    </xf>
    <xf numFmtId="177" fontId="8" fillId="2" borderId="0" xfId="2" applyNumberFormat="1" applyFont="1" applyFill="1" applyBorder="1" applyAlignment="1">
      <alignment horizontal="right" vertical="center"/>
    </xf>
    <xf numFmtId="178" fontId="8" fillId="2" borderId="3" xfId="0" applyNumberFormat="1" applyFont="1" applyFill="1" applyBorder="1" applyAlignment="1">
      <alignment vertical="center"/>
    </xf>
    <xf numFmtId="178" fontId="8" fillId="2" borderId="0" xfId="0" applyNumberFormat="1" applyFont="1" applyFill="1" applyBorder="1" applyAlignment="1">
      <alignment vertical="center"/>
    </xf>
    <xf numFmtId="178" fontId="8" fillId="2" borderId="4" xfId="0" applyNumberFormat="1" applyFont="1" applyFill="1" applyBorder="1" applyAlignment="1">
      <alignmen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177" fontId="8" fillId="0" borderId="3" xfId="2" applyNumberFormat="1" applyFont="1" applyFill="1" applyBorder="1" applyAlignment="1">
      <alignment horizontal="right" vertical="center"/>
    </xf>
    <xf numFmtId="177" fontId="8" fillId="0" borderId="0" xfId="2" applyNumberFormat="1" applyFont="1" applyFill="1" applyBorder="1" applyAlignment="1">
      <alignment horizontal="right" vertical="center"/>
    </xf>
    <xf numFmtId="178" fontId="8" fillId="0" borderId="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4" xfId="0" applyNumberFormat="1" applyFont="1" applyFill="1" applyBorder="1" applyAlignment="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177" fontId="8" fillId="0" borderId="6" xfId="2" applyNumberFormat="1" applyFont="1" applyFill="1" applyBorder="1" applyAlignment="1">
      <alignment horizontal="right" vertical="center"/>
    </xf>
    <xf numFmtId="177" fontId="8" fillId="0" borderId="7" xfId="2" applyNumberFormat="1" applyFont="1" applyFill="1" applyBorder="1" applyAlignment="1">
      <alignment horizontal="right" vertical="center"/>
    </xf>
    <xf numFmtId="178" fontId="8" fillId="0" borderId="6"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178" fontId="8" fillId="0" borderId="8" xfId="0" applyNumberFormat="1" applyFont="1" applyFill="1" applyBorder="1" applyAlignment="1">
      <alignment horizontal="right" vertical="center"/>
    </xf>
    <xf numFmtId="0" fontId="8" fillId="2" borderId="0" xfId="0" applyFont="1" applyFill="1" applyBorder="1" applyAlignment="1">
      <alignment vertical="center"/>
    </xf>
    <xf numFmtId="0" fontId="8" fillId="2" borderId="4" xfId="0" applyFont="1" applyFill="1" applyBorder="1" applyAlignment="1">
      <alignment vertical="center"/>
    </xf>
    <xf numFmtId="176" fontId="8" fillId="2" borderId="9" xfId="2" applyNumberFormat="1" applyFont="1" applyFill="1" applyBorder="1" applyAlignment="1">
      <alignment horizontal="right" vertical="center"/>
    </xf>
    <xf numFmtId="176" fontId="8" fillId="2" borderId="10" xfId="2" applyNumberFormat="1" applyFont="1" applyFill="1" applyBorder="1" applyAlignment="1">
      <alignment horizontal="righ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38" fontId="8" fillId="0" borderId="6"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9" xfId="2" applyFont="1" applyFill="1" applyBorder="1" applyAlignment="1">
      <alignment horizontal="right" vertical="center"/>
    </xf>
    <xf numFmtId="38" fontId="8" fillId="0" borderId="10" xfId="2" applyFont="1" applyFill="1" applyBorder="1" applyAlignment="1">
      <alignment horizontal="righ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30" fillId="0" borderId="10" xfId="0" applyFont="1" applyFill="1" applyBorder="1" applyAlignment="1">
      <alignment horizontal="center" vertical="center" shrinkToFit="1"/>
    </xf>
    <xf numFmtId="176" fontId="8" fillId="0" borderId="9" xfId="2" applyNumberFormat="1" applyFont="1" applyFill="1" applyBorder="1" applyAlignment="1">
      <alignment horizontal="right" vertical="center"/>
    </xf>
    <xf numFmtId="176" fontId="8" fillId="0" borderId="10" xfId="2"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176" fontId="8" fillId="0" borderId="3" xfId="2"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38" fontId="8" fillId="2" borderId="6" xfId="2" applyFont="1" applyFill="1" applyBorder="1" applyAlignment="1">
      <alignment horizontal="right" vertical="center"/>
    </xf>
    <xf numFmtId="38" fontId="8" fillId="2" borderId="9" xfId="2" applyFont="1" applyFill="1" applyBorder="1" applyAlignment="1">
      <alignment horizontal="right" vertical="center"/>
    </xf>
    <xf numFmtId="177" fontId="8" fillId="2" borderId="6" xfId="2" applyNumberFormat="1" applyFont="1" applyFill="1" applyBorder="1" applyAlignment="1">
      <alignment horizontal="right" vertical="center"/>
    </xf>
    <xf numFmtId="177" fontId="8" fillId="2" borderId="7" xfId="2" applyNumberFormat="1" applyFont="1" applyFill="1" applyBorder="1" applyAlignment="1">
      <alignment horizontal="right" vertical="center"/>
    </xf>
    <xf numFmtId="0" fontId="30" fillId="2" borderId="10"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176" fontId="8" fillId="2" borderId="3" xfId="2" applyNumberFormat="1" applyFont="1" applyFill="1" applyBorder="1" applyAlignment="1">
      <alignment horizontal="right" vertical="center"/>
    </xf>
    <xf numFmtId="176" fontId="8" fillId="2" borderId="0" xfId="2" applyNumberFormat="1" applyFont="1" applyFill="1" applyBorder="1" applyAlignment="1">
      <alignment horizontal="right" vertical="center"/>
    </xf>
    <xf numFmtId="176" fontId="8" fillId="2" borderId="3" xfId="0" applyNumberFormat="1" applyFont="1" applyFill="1" applyBorder="1" applyAlignment="1">
      <alignment horizontal="right" vertical="center"/>
    </xf>
    <xf numFmtId="176" fontId="8" fillId="2" borderId="0" xfId="0" applyNumberFormat="1" applyFont="1" applyFill="1" applyBorder="1" applyAlignment="1">
      <alignment horizontal="right" vertical="center"/>
    </xf>
    <xf numFmtId="0" fontId="6" fillId="2" borderId="0" xfId="0" applyFont="1" applyFill="1" applyBorder="1" applyAlignment="1">
      <alignment horizontal="right" vertical="center" wrapText="1"/>
    </xf>
    <xf numFmtId="0" fontId="25" fillId="2" borderId="0" xfId="0" applyFont="1" applyFill="1" applyAlignment="1">
      <alignment horizontal="center" vertical="center"/>
    </xf>
    <xf numFmtId="0" fontId="25" fillId="2" borderId="0" xfId="0" applyFont="1" applyFill="1" applyAlignment="1">
      <alignment horizontal="left" vertical="center"/>
    </xf>
    <xf numFmtId="0" fontId="19" fillId="2" borderId="0" xfId="0" applyFont="1" applyFill="1" applyAlignment="1">
      <alignment horizontal="left" vertical="top"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3"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0" fontId="15" fillId="2" borderId="13" xfId="0" applyFont="1" applyFill="1" applyBorder="1" applyAlignment="1">
      <alignment vertical="center"/>
    </xf>
    <xf numFmtId="0" fontId="15" fillId="2" borderId="14" xfId="0" applyFont="1" applyFill="1" applyBorder="1" applyAlignment="1">
      <alignment vertical="center"/>
    </xf>
    <xf numFmtId="0" fontId="15" fillId="2" borderId="47" xfId="0" applyFont="1" applyFill="1" applyBorder="1" applyAlignment="1">
      <alignment vertical="center"/>
    </xf>
    <xf numFmtId="0" fontId="15" fillId="2" borderId="48" xfId="0" applyFont="1" applyFill="1" applyBorder="1" applyAlignment="1">
      <alignment vertical="center"/>
    </xf>
    <xf numFmtId="177" fontId="15" fillId="2" borderId="6" xfId="2" applyNumberFormat="1" applyFont="1" applyFill="1" applyBorder="1" applyAlignment="1">
      <alignment horizontal="right" vertical="center"/>
    </xf>
    <xf numFmtId="177" fontId="15" fillId="2" borderId="7" xfId="2" applyNumberFormat="1" applyFont="1" applyFill="1" applyBorder="1" applyAlignment="1">
      <alignment horizontal="right" vertical="center"/>
    </xf>
    <xf numFmtId="177" fontId="15" fillId="2" borderId="8" xfId="2" applyNumberFormat="1" applyFont="1" applyFill="1" applyBorder="1" applyAlignment="1">
      <alignment horizontal="right" vertical="center"/>
    </xf>
    <xf numFmtId="178" fontId="15" fillId="2" borderId="6" xfId="0" applyNumberFormat="1" applyFont="1" applyFill="1" applyBorder="1" applyAlignment="1">
      <alignment horizontal="right" vertical="center"/>
    </xf>
    <xf numFmtId="178" fontId="15" fillId="2" borderId="7" xfId="0" applyNumberFormat="1" applyFont="1" applyFill="1" applyBorder="1" applyAlignment="1">
      <alignment horizontal="right" vertical="center"/>
    </xf>
    <xf numFmtId="178" fontId="15" fillId="2" borderId="8" xfId="0" applyNumberFormat="1" applyFont="1" applyFill="1" applyBorder="1" applyAlignment="1">
      <alignment horizontal="right" vertical="center"/>
    </xf>
    <xf numFmtId="0" fontId="15" fillId="2" borderId="6"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176" fontId="15" fillId="2" borderId="9" xfId="2" applyNumberFormat="1" applyFont="1" applyFill="1" applyBorder="1" applyAlignment="1">
      <alignment horizontal="right" vertical="center"/>
    </xf>
    <xf numFmtId="176" fontId="15" fillId="2" borderId="10" xfId="2"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176" fontId="15" fillId="2" borderId="10" xfId="0" applyNumberFormat="1" applyFont="1" applyFill="1" applyBorder="1" applyAlignment="1">
      <alignment horizontal="righ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 xfId="0" applyFont="1" applyFill="1" applyBorder="1" applyAlignment="1">
      <alignment horizontal="left" vertical="center"/>
    </xf>
    <xf numFmtId="38" fontId="15" fillId="2" borderId="7" xfId="2" applyFont="1" applyFill="1" applyBorder="1" applyAlignment="1">
      <alignment horizontal="right" vertical="center"/>
    </xf>
    <xf numFmtId="38" fontId="15" fillId="2" borderId="10" xfId="2" applyFont="1" applyFill="1" applyBorder="1" applyAlignment="1">
      <alignment horizontal="right" vertical="center"/>
    </xf>
    <xf numFmtId="0" fontId="20" fillId="2" borderId="10"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15" fillId="2" borderId="16" xfId="0" applyFont="1" applyFill="1" applyBorder="1" applyAlignment="1">
      <alignment vertical="center"/>
    </xf>
    <xf numFmtId="0" fontId="15" fillId="2" borderId="17" xfId="0" applyFont="1" applyFill="1" applyBorder="1" applyAlignment="1">
      <alignment vertical="center"/>
    </xf>
    <xf numFmtId="38" fontId="15" fillId="0" borderId="7" xfId="2" applyFont="1" applyFill="1" applyBorder="1" applyAlignment="1">
      <alignment horizontal="right" vertical="center"/>
    </xf>
    <xf numFmtId="38" fontId="15" fillId="0" borderId="10" xfId="2" applyFont="1" applyFill="1" applyBorder="1" applyAlignment="1">
      <alignment horizontal="right" vertical="center"/>
    </xf>
    <xf numFmtId="0" fontId="20" fillId="0" borderId="10"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38" fontId="15" fillId="0" borderId="0" xfId="2" applyFont="1" applyFill="1" applyBorder="1" applyAlignment="1">
      <alignment horizontal="right" vertical="center"/>
    </xf>
    <xf numFmtId="38" fontId="15" fillId="0" borderId="38" xfId="2" applyFont="1" applyFill="1" applyBorder="1" applyAlignment="1">
      <alignment horizontal="right" vertical="center"/>
    </xf>
    <xf numFmtId="0" fontId="20" fillId="0" borderId="38"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21" fillId="2" borderId="3"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 xfId="0" applyFont="1" applyFill="1" applyBorder="1" applyAlignment="1">
      <alignment horizontal="left" vertical="center"/>
    </xf>
    <xf numFmtId="0" fontId="15" fillId="2" borderId="51" xfId="0" applyFont="1" applyFill="1" applyBorder="1" applyAlignment="1">
      <alignment vertical="center"/>
    </xf>
    <xf numFmtId="0" fontId="15" fillId="2" borderId="15" xfId="0" applyFont="1" applyFill="1" applyBorder="1" applyAlignment="1">
      <alignment vertical="center"/>
    </xf>
    <xf numFmtId="0" fontId="20" fillId="2" borderId="0" xfId="0" applyFont="1" applyFill="1" applyBorder="1" applyAlignment="1">
      <alignment horizontal="left" vertical="top"/>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38" fontId="15" fillId="0" borderId="46" xfId="2" applyFont="1" applyFill="1" applyBorder="1" applyAlignment="1">
      <alignment horizontal="right" vertical="center"/>
    </xf>
    <xf numFmtId="38" fontId="15" fillId="0" borderId="44" xfId="2" applyFont="1" applyFill="1" applyBorder="1" applyAlignment="1">
      <alignment horizontal="right" vertical="center"/>
    </xf>
    <xf numFmtId="0" fontId="15" fillId="2" borderId="12" xfId="0" applyFont="1" applyFill="1" applyBorder="1" applyAlignment="1">
      <alignmen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 xfId="0" applyFont="1" applyFill="1" applyBorder="1" applyAlignment="1">
      <alignment horizontal="left" vertical="center"/>
    </xf>
    <xf numFmtId="178" fontId="15" fillId="0" borderId="12"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178" fontId="15" fillId="0" borderId="14" xfId="0" applyNumberFormat="1" applyFont="1" applyFill="1" applyBorder="1" applyAlignment="1">
      <alignment horizontal="right" vertical="center"/>
    </xf>
    <xf numFmtId="178" fontId="15" fillId="0" borderId="15" xfId="0" applyNumberFormat="1" applyFont="1" applyFill="1" applyBorder="1" applyAlignment="1">
      <alignment horizontal="right" vertical="center"/>
    </xf>
    <xf numFmtId="178" fontId="15" fillId="0" borderId="16" xfId="0" applyNumberFormat="1" applyFont="1" applyFill="1" applyBorder="1" applyAlignment="1">
      <alignment horizontal="right" vertical="center"/>
    </xf>
    <xf numFmtId="178" fontId="15" fillId="0" borderId="17" xfId="0" applyNumberFormat="1" applyFont="1" applyFill="1" applyBorder="1" applyAlignment="1">
      <alignment horizontal="right" vertical="center"/>
    </xf>
    <xf numFmtId="38" fontId="15" fillId="0" borderId="40" xfId="2" applyFont="1" applyFill="1" applyBorder="1" applyAlignment="1">
      <alignment horizontal="right" vertical="center"/>
    </xf>
    <xf numFmtId="38" fontId="15" fillId="0" borderId="41" xfId="2" applyFont="1" applyFill="1" applyBorder="1" applyAlignment="1">
      <alignment horizontal="right" vertical="center"/>
    </xf>
    <xf numFmtId="38" fontId="15" fillId="0" borderId="10" xfId="2" applyFont="1" applyFill="1" applyBorder="1" applyAlignment="1">
      <alignment horizontal="right" vertical="center" shrinkToFit="1"/>
    </xf>
    <xf numFmtId="38" fontId="15" fillId="0" borderId="1" xfId="2" applyFont="1" applyFill="1" applyBorder="1" applyAlignment="1">
      <alignment horizontal="right" vertical="center" shrinkToFi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1" xfId="0" applyFont="1" applyFill="1" applyBorder="1" applyAlignment="1">
      <alignment horizontal="left" vertical="center"/>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5" fillId="0" borderId="6" xfId="2" applyFont="1" applyFill="1" applyBorder="1" applyAlignment="1">
      <alignment horizontal="right" vertical="center"/>
    </xf>
    <xf numFmtId="38" fontId="15" fillId="0" borderId="9" xfId="2" applyFont="1" applyFill="1" applyBorder="1" applyAlignment="1">
      <alignment horizontal="right" vertical="center"/>
    </xf>
    <xf numFmtId="182" fontId="15" fillId="0" borderId="6" xfId="2" applyNumberFormat="1" applyFont="1" applyFill="1" applyBorder="1" applyAlignment="1">
      <alignment horizontal="right" vertical="center"/>
    </xf>
    <xf numFmtId="182" fontId="15" fillId="0" borderId="7" xfId="2" applyNumberFormat="1" applyFont="1" applyFill="1" applyBorder="1" applyAlignment="1">
      <alignment horizontal="right" vertical="center"/>
    </xf>
    <xf numFmtId="182" fontId="15" fillId="0" borderId="8" xfId="2" applyNumberFormat="1" applyFont="1" applyFill="1" applyBorder="1" applyAlignment="1">
      <alignment horizontal="right" vertical="center"/>
    </xf>
    <xf numFmtId="0" fontId="20" fillId="0" borderId="1" xfId="0" applyFont="1" applyFill="1" applyBorder="1" applyAlignment="1">
      <alignment horizontal="center" vertical="center" shrinkToFit="1"/>
    </xf>
    <xf numFmtId="176" fontId="15" fillId="0" borderId="9" xfId="2" applyNumberFormat="1" applyFont="1" applyFill="1" applyBorder="1" applyAlignment="1">
      <alignment horizontal="right" vertical="center"/>
    </xf>
    <xf numFmtId="176" fontId="15" fillId="0" borderId="10" xfId="2"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15" fillId="2" borderId="3" xfId="0" applyNumberFormat="1" applyFont="1" applyFill="1" applyBorder="1" applyAlignment="1">
      <alignment horizontal="right" vertical="center"/>
    </xf>
    <xf numFmtId="179" fontId="15" fillId="2" borderId="0" xfId="0" applyNumberFormat="1" applyFont="1" applyFill="1" applyBorder="1" applyAlignment="1">
      <alignment horizontal="right" vertical="center"/>
    </xf>
    <xf numFmtId="179" fontId="15" fillId="2" borderId="4" xfId="0" applyNumberFormat="1" applyFont="1" applyFill="1" applyBorder="1" applyAlignment="1">
      <alignment horizontal="right" vertical="center"/>
    </xf>
    <xf numFmtId="0" fontId="15" fillId="2" borderId="9" xfId="0" applyFont="1" applyFill="1" applyBorder="1" applyAlignment="1">
      <alignment horizontal="right" vertical="center"/>
    </xf>
    <xf numFmtId="0" fontId="15" fillId="2" borderId="10" xfId="0" applyFont="1" applyFill="1" applyBorder="1" applyAlignment="1">
      <alignment horizontal="righ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 xfId="0" applyFont="1" applyFill="1" applyBorder="1" applyAlignment="1">
      <alignment horizontal="center" vertical="center"/>
    </xf>
    <xf numFmtId="0" fontId="30" fillId="2" borderId="0" xfId="0" applyFont="1" applyFill="1" applyBorder="1" applyAlignment="1">
      <alignment horizontal="left" vertical="top"/>
    </xf>
    <xf numFmtId="0" fontId="15" fillId="2" borderId="19"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19" fillId="2" borderId="15" xfId="0" applyFont="1" applyFill="1" applyBorder="1" applyAlignment="1">
      <alignment vertical="center"/>
    </xf>
    <xf numFmtId="0" fontId="19" fillId="2" borderId="16" xfId="0" applyFont="1" applyFill="1" applyBorder="1" applyAlignment="1">
      <alignment vertical="center"/>
    </xf>
    <xf numFmtId="0" fontId="19" fillId="2" borderId="17" xfId="0" applyFont="1" applyFill="1" applyBorder="1" applyAlignment="1">
      <alignmen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38" fontId="15" fillId="2" borderId="6" xfId="2" applyFont="1" applyFill="1" applyBorder="1" applyAlignment="1">
      <alignment horizontal="right" vertical="center"/>
    </xf>
    <xf numFmtId="38" fontId="15" fillId="2" borderId="9" xfId="2" applyFont="1" applyFill="1" applyBorder="1" applyAlignment="1">
      <alignment horizontal="right" vertical="center"/>
    </xf>
    <xf numFmtId="0" fontId="20" fillId="2" borderId="7" xfId="0" applyFont="1" applyFill="1" applyBorder="1" applyAlignment="1">
      <alignment horizontal="left" vertical="center" shrinkToFit="1"/>
    </xf>
    <xf numFmtId="0" fontId="20" fillId="2" borderId="8"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2" borderId="1" xfId="0" applyFont="1" applyFill="1" applyBorder="1" applyAlignment="1">
      <alignment horizontal="left" vertical="center" shrinkToFit="1"/>
    </xf>
    <xf numFmtId="176" fontId="15" fillId="2" borderId="3" xfId="2" applyNumberFormat="1" applyFont="1" applyFill="1" applyBorder="1" applyAlignment="1">
      <alignment horizontal="right" vertical="center"/>
    </xf>
    <xf numFmtId="176" fontId="15" fillId="2" borderId="0" xfId="2" applyNumberFormat="1" applyFont="1" applyFill="1" applyBorder="1" applyAlignment="1">
      <alignment horizontal="right"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9" fillId="2" borderId="10" xfId="0" applyFont="1" applyFill="1" applyBorder="1" applyAlignment="1">
      <alignment vertical="center"/>
    </xf>
    <xf numFmtId="0" fontId="19" fillId="2" borderId="1" xfId="0" applyFont="1" applyFill="1" applyBorder="1" applyAlignment="1">
      <alignment vertical="center"/>
    </xf>
    <xf numFmtId="176" fontId="19" fillId="2" borderId="10" xfId="0" applyNumberFormat="1" applyFont="1" applyFill="1" applyBorder="1" applyAlignment="1">
      <alignment horizontal="right" vertical="center"/>
    </xf>
    <xf numFmtId="0" fontId="20" fillId="2" borderId="7" xfId="0" applyFont="1" applyFill="1" applyBorder="1" applyAlignment="1">
      <alignment horizontal="left" vertical="top"/>
    </xf>
    <xf numFmtId="0" fontId="8" fillId="2" borderId="1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178" fontId="15" fillId="2" borderId="8" xfId="0" applyNumberFormat="1" applyFont="1" applyFill="1" applyBorder="1" applyAlignment="1">
      <alignment vertical="center"/>
    </xf>
    <xf numFmtId="0" fontId="15" fillId="2" borderId="18" xfId="0" applyFont="1" applyFill="1" applyBorder="1" applyAlignment="1">
      <alignmen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3" xfId="0" applyFont="1" applyFill="1" applyBorder="1" applyAlignment="1">
      <alignment horizontal="left" vertical="center"/>
    </xf>
    <xf numFmtId="0" fontId="0" fillId="2" borderId="0" xfId="0" applyFont="1" applyFill="1" applyAlignment="1">
      <alignment horizontal="left" vertical="center"/>
    </xf>
    <xf numFmtId="0" fontId="0" fillId="2" borderId="4" xfId="0" applyFont="1" applyFill="1" applyBorder="1" applyAlignment="1">
      <alignment horizontal="lef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178" fontId="8" fillId="2" borderId="8" xfId="0" applyNumberFormat="1" applyFont="1" applyFill="1" applyBorder="1" applyAlignment="1">
      <alignment vertical="center"/>
    </xf>
    <xf numFmtId="0" fontId="8" fillId="2" borderId="18" xfId="0" applyFont="1" applyFill="1" applyBorder="1" applyAlignment="1">
      <alignment vertical="center"/>
    </xf>
    <xf numFmtId="0" fontId="8" fillId="2" borderId="6" xfId="0" applyFont="1" applyFill="1" applyBorder="1" applyAlignment="1">
      <alignment vertical="center"/>
    </xf>
    <xf numFmtId="176" fontId="8" fillId="2" borderId="10" xfId="0" applyNumberFormat="1" applyFont="1" applyFill="1" applyBorder="1" applyAlignment="1">
      <alignment vertical="center"/>
    </xf>
    <xf numFmtId="0" fontId="0" fillId="2" borderId="10" xfId="0" applyFont="1" applyFill="1" applyBorder="1" applyAlignment="1">
      <alignment vertical="center"/>
    </xf>
    <xf numFmtId="0" fontId="0" fillId="2" borderId="1" xfId="0" applyFont="1" applyFill="1" applyBorder="1" applyAlignment="1">
      <alignment vertical="center"/>
    </xf>
    <xf numFmtId="0" fontId="30" fillId="2" borderId="1" xfId="0" applyFont="1" applyFill="1" applyBorder="1" applyAlignment="1">
      <alignment horizontal="center" vertical="center" shrinkToFit="1"/>
    </xf>
    <xf numFmtId="0" fontId="8" fillId="2" borderId="9" xfId="0" applyFont="1" applyFill="1" applyBorder="1" applyAlignment="1">
      <alignment vertical="center"/>
    </xf>
    <xf numFmtId="38" fontId="8" fillId="2" borderId="6" xfId="2" applyFont="1" applyFill="1" applyBorder="1" applyAlignment="1">
      <alignment vertical="center"/>
    </xf>
    <xf numFmtId="38" fontId="8" fillId="2" borderId="7" xfId="2" applyFont="1" applyFill="1" applyBorder="1" applyAlignment="1">
      <alignment vertical="center"/>
    </xf>
    <xf numFmtId="38" fontId="8" fillId="2" borderId="8" xfId="2" applyFont="1" applyFill="1" applyBorder="1" applyAlignment="1">
      <alignment vertical="center"/>
    </xf>
    <xf numFmtId="38" fontId="8" fillId="2" borderId="9" xfId="2" applyFont="1" applyFill="1" applyBorder="1" applyAlignment="1">
      <alignment vertical="center"/>
    </xf>
    <xf numFmtId="38" fontId="8" fillId="2" borderId="10" xfId="2" applyFont="1" applyFill="1" applyBorder="1" applyAlignment="1">
      <alignment vertical="center"/>
    </xf>
    <xf numFmtId="38" fontId="8" fillId="2" borderId="1" xfId="2" applyFont="1" applyFill="1" applyBorder="1" applyAlignment="1">
      <alignment vertical="center"/>
    </xf>
    <xf numFmtId="178" fontId="8" fillId="0" borderId="12"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178" fontId="8" fillId="0" borderId="14" xfId="0" applyNumberFormat="1" applyFont="1" applyFill="1" applyBorder="1" applyAlignment="1">
      <alignment horizontal="right" vertical="center"/>
    </xf>
    <xf numFmtId="178" fontId="8" fillId="0" borderId="15"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2" borderId="13" xfId="0" applyNumberFormat="1" applyFont="1" applyFill="1" applyBorder="1" applyAlignment="1">
      <alignment horizontal="right" vertical="center"/>
    </xf>
    <xf numFmtId="178" fontId="8" fillId="2" borderId="14" xfId="0" applyNumberFormat="1" applyFont="1" applyFill="1" applyBorder="1" applyAlignment="1">
      <alignment horizontal="right" vertical="center"/>
    </xf>
    <xf numFmtId="178" fontId="8" fillId="2" borderId="16" xfId="0" applyNumberFormat="1" applyFont="1" applyFill="1" applyBorder="1" applyAlignment="1">
      <alignment horizontal="right" vertical="center"/>
    </xf>
    <xf numFmtId="178" fontId="8" fillId="2" borderId="17" xfId="0" applyNumberFormat="1" applyFont="1" applyFill="1" applyBorder="1" applyAlignment="1">
      <alignment horizontal="right" vertical="center"/>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 xfId="0" applyFont="1" applyFill="1" applyBorder="1" applyAlignment="1">
      <alignment horizontal="center" vertical="center" wrapText="1"/>
    </xf>
    <xf numFmtId="38" fontId="8" fillId="2" borderId="10" xfId="2" applyFont="1" applyFill="1" applyBorder="1" applyAlignment="1">
      <alignment horizontal="right" vertical="center" shrinkToFit="1"/>
    </xf>
    <xf numFmtId="177" fontId="8" fillId="2" borderId="18" xfId="0" applyNumberFormat="1" applyFont="1" applyFill="1" applyBorder="1" applyAlignment="1">
      <alignment vertical="center"/>
    </xf>
    <xf numFmtId="177" fontId="8" fillId="2" borderId="6" xfId="0" applyNumberFormat="1" applyFont="1" applyFill="1" applyBorder="1" applyAlignment="1">
      <alignment vertical="center"/>
    </xf>
    <xf numFmtId="177" fontId="8" fillId="2" borderId="8" xfId="0" applyNumberFormat="1" applyFont="1" applyFill="1" applyBorder="1" applyAlignment="1">
      <alignment vertical="center"/>
    </xf>
    <xf numFmtId="176" fontId="8" fillId="2" borderId="6"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39" xfId="0" applyNumberFormat="1" applyFont="1" applyFill="1" applyBorder="1" applyAlignment="1">
      <alignment horizontal="center" vertical="center"/>
    </xf>
    <xf numFmtId="0" fontId="30" fillId="2" borderId="7" xfId="0" applyFont="1" applyFill="1" applyBorder="1" applyAlignment="1">
      <alignment horizontal="left" vertical="top" wrapText="1"/>
    </xf>
    <xf numFmtId="0" fontId="30" fillId="2" borderId="0" xfId="0" applyFont="1" applyFill="1" applyBorder="1" applyAlignment="1">
      <alignment horizontal="left" vertical="top" wrapText="1"/>
    </xf>
    <xf numFmtId="178" fontId="8" fillId="2" borderId="5" xfId="0" applyNumberFormat="1" applyFont="1" applyFill="1" applyBorder="1" applyAlignment="1">
      <alignment horizontal="center" vertical="center"/>
    </xf>
    <xf numFmtId="177" fontId="8" fillId="2" borderId="5"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24" xfId="0" applyFont="1" applyFill="1" applyBorder="1" applyAlignment="1">
      <alignment horizontal="left" vertical="center" wrapText="1"/>
    </xf>
    <xf numFmtId="178" fontId="8" fillId="2" borderId="6" xfId="0" applyNumberFormat="1" applyFont="1" applyFill="1" applyBorder="1" applyAlignment="1">
      <alignment horizontal="right" vertical="center" wrapText="1"/>
    </xf>
    <xf numFmtId="178" fontId="8" fillId="2" borderId="7" xfId="0" applyNumberFormat="1" applyFont="1" applyFill="1" applyBorder="1" applyAlignment="1">
      <alignment horizontal="right" vertical="center" wrapText="1"/>
    </xf>
    <xf numFmtId="178" fontId="8" fillId="2" borderId="35" xfId="0" applyNumberFormat="1" applyFont="1" applyFill="1" applyBorder="1" applyAlignment="1">
      <alignment horizontal="right" vertical="center" wrapText="1"/>
    </xf>
    <xf numFmtId="178" fontId="8" fillId="2" borderId="30" xfId="0" applyNumberFormat="1" applyFont="1" applyFill="1" applyBorder="1" applyAlignment="1">
      <alignment horizontal="center" vertical="center" wrapText="1"/>
    </xf>
    <xf numFmtId="178" fontId="8" fillId="2" borderId="28" xfId="0" applyNumberFormat="1" applyFont="1" applyFill="1" applyBorder="1" applyAlignment="1">
      <alignment horizontal="center" vertical="center" wrapText="1"/>
    </xf>
    <xf numFmtId="178" fontId="8" fillId="2" borderId="36"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178" fontId="8" fillId="2" borderId="0"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176" fontId="8" fillId="2" borderId="25"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176" fontId="8" fillId="2" borderId="31" xfId="0" applyNumberFormat="1" applyFont="1" applyFill="1" applyBorder="1" applyAlignment="1">
      <alignment horizontal="center" vertical="center"/>
    </xf>
    <xf numFmtId="176" fontId="8" fillId="2" borderId="26" xfId="0" applyNumberFormat="1" applyFont="1" applyFill="1" applyBorder="1" applyAlignment="1">
      <alignment horizontal="center" vertical="center"/>
    </xf>
    <xf numFmtId="176" fontId="8" fillId="2" borderId="34" xfId="0" applyNumberFormat="1" applyFont="1" applyFill="1" applyBorder="1" applyAlignment="1">
      <alignment horizontal="center" vertical="center"/>
    </xf>
    <xf numFmtId="0" fontId="33" fillId="2" borderId="30" xfId="0" applyFont="1" applyFill="1" applyBorder="1" applyAlignment="1">
      <alignment horizontal="left" vertical="center" wrapText="1"/>
    </xf>
    <xf numFmtId="0" fontId="33" fillId="2" borderId="28" xfId="0" applyFont="1" applyFill="1" applyBorder="1" applyAlignment="1">
      <alignment horizontal="left" vertical="center"/>
    </xf>
    <xf numFmtId="0" fontId="33" fillId="2" borderId="29" xfId="0" applyFont="1" applyFill="1" applyBorder="1" applyAlignment="1">
      <alignment horizontal="left" vertical="center"/>
    </xf>
    <xf numFmtId="0" fontId="33" fillId="2" borderId="31"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23" xfId="0" applyFont="1" applyFill="1" applyBorder="1" applyAlignment="1">
      <alignment horizontal="left" vertical="center"/>
    </xf>
    <xf numFmtId="178" fontId="8" fillId="2" borderId="30" xfId="0" applyNumberFormat="1" applyFont="1" applyFill="1" applyBorder="1" applyAlignment="1">
      <alignment horizontal="right" vertical="center" wrapText="1"/>
    </xf>
    <xf numFmtId="178" fontId="8" fillId="2" borderId="28" xfId="0" applyNumberFormat="1" applyFont="1" applyFill="1" applyBorder="1" applyAlignment="1">
      <alignment horizontal="right" vertical="center" wrapText="1"/>
    </xf>
    <xf numFmtId="178" fontId="8" fillId="2" borderId="29" xfId="0" applyNumberFormat="1" applyFont="1" applyFill="1" applyBorder="1" applyAlignment="1">
      <alignment horizontal="right" vertical="center" wrapText="1"/>
    </xf>
    <xf numFmtId="178" fontId="8" fillId="2" borderId="32" xfId="0" applyNumberFormat="1" applyFont="1" applyFill="1" applyBorder="1" applyAlignment="1">
      <alignment horizontal="center" vertical="center" wrapText="1"/>
    </xf>
    <xf numFmtId="178" fontId="8" fillId="2" borderId="33" xfId="0" applyNumberFormat="1" applyFont="1" applyFill="1" applyBorder="1" applyAlignment="1">
      <alignment horizontal="center" vertical="center" wrapText="1"/>
    </xf>
    <xf numFmtId="0" fontId="8" fillId="2" borderId="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5" xfId="0" applyFont="1" applyFill="1" applyBorder="1" applyAlignment="1">
      <alignment horizontal="center" vertical="center"/>
    </xf>
    <xf numFmtId="0" fontId="33" fillId="2" borderId="30" xfId="0" applyFont="1" applyFill="1" applyBorder="1" applyAlignment="1">
      <alignment horizontal="center" vertical="center" wrapText="1"/>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3"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18" xfId="0" applyFont="1" applyFill="1" applyBorder="1" applyAlignment="1">
      <alignment horizontal="left" vertical="center" wrapText="1"/>
    </xf>
    <xf numFmtId="178" fontId="8" fillId="2" borderId="6" xfId="0" applyNumberFormat="1" applyFont="1" applyFill="1" applyBorder="1" applyAlignment="1">
      <alignment horizontal="right" vertical="center" shrinkToFit="1"/>
    </xf>
    <xf numFmtId="178" fontId="8" fillId="2" borderId="7"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right" vertical="center" shrinkToFit="1"/>
    </xf>
    <xf numFmtId="181" fontId="8" fillId="2" borderId="7" xfId="0" applyNumberFormat="1" applyFont="1" applyFill="1" applyBorder="1" applyAlignment="1">
      <alignment horizontal="right" vertical="center" shrinkToFit="1"/>
    </xf>
    <xf numFmtId="181"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center" vertical="center" shrinkToFit="1"/>
    </xf>
    <xf numFmtId="181" fontId="8" fillId="2" borderId="7" xfId="0" applyNumberFormat="1" applyFont="1" applyFill="1" applyBorder="1" applyAlignment="1">
      <alignment horizontal="center" vertical="center" shrinkToFit="1"/>
    </xf>
    <xf numFmtId="181" fontId="8" fillId="2" borderId="8" xfId="0" applyNumberFormat="1" applyFont="1" applyFill="1" applyBorder="1" applyAlignment="1">
      <alignment horizontal="center" vertical="center" shrinkToFit="1"/>
    </xf>
    <xf numFmtId="181" fontId="8" fillId="2" borderId="9" xfId="0" applyNumberFormat="1" applyFont="1" applyFill="1" applyBorder="1" applyAlignment="1">
      <alignment horizontal="center" vertical="center" shrinkToFit="1"/>
    </xf>
    <xf numFmtId="181" fontId="8" fillId="2" borderId="10" xfId="0" applyNumberFormat="1" applyFont="1" applyFill="1" applyBorder="1" applyAlignment="1">
      <alignment horizontal="center" vertical="center" shrinkToFit="1"/>
    </xf>
    <xf numFmtId="181" fontId="8" fillId="2" borderId="1" xfId="0" applyNumberFormat="1" applyFont="1" applyFill="1" applyBorder="1" applyAlignment="1">
      <alignment horizontal="center" vertical="center" shrinkToFit="1"/>
    </xf>
    <xf numFmtId="176" fontId="8" fillId="2" borderId="9" xfId="2" applyNumberFormat="1" applyFont="1" applyFill="1" applyBorder="1" applyAlignment="1">
      <alignment horizontal="right" vertical="center" shrinkToFit="1"/>
    </xf>
    <xf numFmtId="176" fontId="8" fillId="2" borderId="10" xfId="2" applyNumberFormat="1" applyFont="1" applyFill="1" applyBorder="1" applyAlignment="1">
      <alignment horizontal="right" vertical="center" shrinkToFit="1"/>
    </xf>
    <xf numFmtId="176" fontId="8" fillId="2" borderId="9" xfId="0" applyNumberFormat="1" applyFont="1" applyFill="1" applyBorder="1" applyAlignment="1">
      <alignment horizontal="right" vertical="center" shrinkToFit="1"/>
    </xf>
    <xf numFmtId="176" fontId="8" fillId="2" borderId="10" xfId="0" applyNumberFormat="1" applyFont="1" applyFill="1" applyBorder="1" applyAlignment="1">
      <alignment horizontal="right" vertical="center" shrinkToFit="1"/>
    </xf>
    <xf numFmtId="180" fontId="8" fillId="2" borderId="25" xfId="0" applyNumberFormat="1" applyFont="1" applyFill="1" applyBorder="1" applyAlignment="1">
      <alignment horizontal="right" vertical="center" shrinkToFit="1"/>
    </xf>
    <xf numFmtId="180" fontId="8" fillId="2" borderId="26" xfId="0" applyNumberFormat="1" applyFont="1" applyFill="1" applyBorder="1" applyAlignment="1">
      <alignment horizontal="right" vertical="center" shrinkToFi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 xfId="0" applyFont="1" applyFill="1" applyBorder="1" applyAlignment="1">
      <alignment horizontal="left" vertical="center" wrapText="1"/>
    </xf>
    <xf numFmtId="178" fontId="15" fillId="2" borderId="6" xfId="0" applyNumberFormat="1" applyFont="1" applyFill="1" applyBorder="1" applyAlignment="1">
      <alignment horizontal="right" vertical="center" shrinkToFit="1"/>
    </xf>
    <xf numFmtId="178" fontId="15" fillId="2" borderId="7" xfId="0" applyNumberFormat="1" applyFont="1" applyFill="1" applyBorder="1" applyAlignment="1">
      <alignment horizontal="right" vertical="center" shrinkToFit="1"/>
    </xf>
    <xf numFmtId="178" fontId="15" fillId="2" borderId="8" xfId="0" applyNumberFormat="1" applyFont="1" applyFill="1" applyBorder="1" applyAlignment="1">
      <alignment horizontal="right" vertical="center" shrinkToFit="1"/>
    </xf>
    <xf numFmtId="181" fontId="15" fillId="2" borderId="6" xfId="0" applyNumberFormat="1" applyFont="1" applyFill="1" applyBorder="1" applyAlignment="1">
      <alignment horizontal="right" vertical="center" shrinkToFit="1"/>
    </xf>
    <xf numFmtId="181" fontId="15" fillId="2" borderId="7" xfId="0" applyNumberFormat="1" applyFont="1" applyFill="1" applyBorder="1" applyAlignment="1">
      <alignment horizontal="right" vertical="center" shrinkToFit="1"/>
    </xf>
    <xf numFmtId="181" fontId="15" fillId="2" borderId="8" xfId="0" applyNumberFormat="1" applyFont="1" applyFill="1" applyBorder="1" applyAlignment="1">
      <alignment horizontal="right" vertical="center" shrinkToFi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4" xfId="0" applyFont="1" applyFill="1" applyBorder="1" applyAlignment="1">
      <alignment horizontal="center" vertical="center" wrapText="1"/>
    </xf>
    <xf numFmtId="176" fontId="15" fillId="2" borderId="9" xfId="2" applyNumberFormat="1" applyFont="1" applyFill="1" applyBorder="1" applyAlignment="1">
      <alignment horizontal="right" vertical="center" shrinkToFit="1"/>
    </xf>
    <xf numFmtId="176" fontId="15" fillId="2" borderId="10" xfId="2" applyNumberFormat="1" applyFont="1" applyFill="1" applyBorder="1" applyAlignment="1">
      <alignment horizontal="right" vertical="center" shrinkToFit="1"/>
    </xf>
    <xf numFmtId="176" fontId="15" fillId="2" borderId="9" xfId="0" applyNumberFormat="1" applyFont="1" applyFill="1" applyBorder="1" applyAlignment="1">
      <alignment horizontal="right" vertical="center" shrinkToFit="1"/>
    </xf>
    <xf numFmtId="176" fontId="15" fillId="2" borderId="10" xfId="0" applyNumberFormat="1" applyFont="1" applyFill="1" applyBorder="1" applyAlignment="1">
      <alignment horizontal="right" vertical="center" shrinkToFit="1"/>
    </xf>
    <xf numFmtId="180" fontId="15" fillId="2" borderId="9" xfId="0" applyNumberFormat="1" applyFont="1" applyFill="1" applyBorder="1" applyAlignment="1">
      <alignment horizontal="right" vertical="center" shrinkToFit="1"/>
    </xf>
    <xf numFmtId="180" fontId="15" fillId="2" borderId="10" xfId="0" applyNumberFormat="1" applyFont="1" applyFill="1" applyBorder="1" applyAlignment="1">
      <alignment horizontal="right" vertical="center" shrinkToFit="1"/>
    </xf>
    <xf numFmtId="180" fontId="15" fillId="2" borderId="25" xfId="0" applyNumberFormat="1" applyFont="1" applyFill="1" applyBorder="1" applyAlignment="1">
      <alignment horizontal="right" vertical="center" shrinkToFit="1"/>
    </xf>
    <xf numFmtId="180" fontId="15" fillId="2" borderId="26" xfId="0" applyNumberFormat="1" applyFont="1" applyFill="1" applyBorder="1" applyAlignment="1">
      <alignment horizontal="right" vertical="center" shrinkToFi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2" borderId="0" xfId="0" applyFont="1" applyFill="1" applyAlignment="1">
      <alignment vertical="top" wrapText="1"/>
    </xf>
    <xf numFmtId="181" fontId="24" fillId="2" borderId="6" xfId="0" applyNumberFormat="1" applyFont="1" applyFill="1" applyBorder="1" applyAlignment="1">
      <alignment horizontal="center" vertical="center" shrinkToFit="1"/>
    </xf>
    <xf numFmtId="181" fontId="24" fillId="2" borderId="7" xfId="0" applyNumberFormat="1" applyFont="1" applyFill="1" applyBorder="1" applyAlignment="1">
      <alignment horizontal="center" vertical="center" shrinkToFit="1"/>
    </xf>
    <xf numFmtId="181" fontId="24" fillId="2" borderId="8" xfId="0" applyNumberFormat="1" applyFont="1" applyFill="1" applyBorder="1" applyAlignment="1">
      <alignment horizontal="center" vertical="center" shrinkToFit="1"/>
    </xf>
    <xf numFmtId="181" fontId="24" fillId="2" borderId="9" xfId="0" applyNumberFormat="1" applyFont="1" applyFill="1" applyBorder="1" applyAlignment="1">
      <alignment horizontal="center" vertical="center" shrinkToFit="1"/>
    </xf>
    <xf numFmtId="181" fontId="24" fillId="2" borderId="10" xfId="0" applyNumberFormat="1" applyFont="1" applyFill="1" applyBorder="1" applyAlignment="1">
      <alignment horizontal="center" vertical="center" shrinkToFit="1"/>
    </xf>
    <xf numFmtId="181" fontId="24" fillId="2" borderId="1" xfId="0" applyNumberFormat="1" applyFont="1" applyFill="1" applyBorder="1" applyAlignment="1">
      <alignment horizontal="center" vertical="center" shrinkToFit="1"/>
    </xf>
    <xf numFmtId="0" fontId="21" fillId="0" borderId="18" xfId="13" applyFont="1" applyBorder="1">
      <alignment vertical="center"/>
    </xf>
    <xf numFmtId="0" fontId="21" fillId="0" borderId="57" xfId="13" applyFont="1" applyBorder="1">
      <alignment vertical="center"/>
    </xf>
    <xf numFmtId="0" fontId="21" fillId="0" borderId="56" xfId="13" applyFont="1" applyBorder="1">
      <alignment vertical="center"/>
    </xf>
    <xf numFmtId="0" fontId="21" fillId="0" borderId="55" xfId="13" applyFont="1" applyBorder="1">
      <alignment vertical="center"/>
    </xf>
    <xf numFmtId="0" fontId="21" fillId="0" borderId="11" xfId="13" applyFont="1" applyBorder="1">
      <alignment vertical="center"/>
    </xf>
    <xf numFmtId="0" fontId="21" fillId="0" borderId="18" xfId="13" applyFont="1" applyBorder="1" applyAlignment="1">
      <alignment horizontal="center" vertical="center"/>
    </xf>
    <xf numFmtId="0" fontId="21" fillId="0" borderId="11" xfId="13" applyFont="1" applyBorder="1" applyAlignment="1">
      <alignment horizontal="center" vertical="center"/>
    </xf>
    <xf numFmtId="0" fontId="21" fillId="0" borderId="57" xfId="13" applyFont="1" applyBorder="1" applyAlignment="1">
      <alignment horizontal="center" vertical="center"/>
    </xf>
    <xf numFmtId="0" fontId="21" fillId="0" borderId="3" xfId="13" applyFont="1" applyBorder="1" applyAlignment="1">
      <alignment horizontal="center" vertical="center"/>
    </xf>
    <xf numFmtId="0" fontId="21" fillId="0" borderId="4" xfId="13" applyFont="1" applyBorder="1" applyAlignment="1">
      <alignment horizontal="center" vertical="center"/>
    </xf>
    <xf numFmtId="0" fontId="21" fillId="0" borderId="9" xfId="13" applyFont="1" applyBorder="1" applyAlignment="1">
      <alignment horizontal="center" vertical="center"/>
    </xf>
    <xf numFmtId="0" fontId="21" fillId="0" borderId="1" xfId="13" applyFont="1" applyBorder="1" applyAlignment="1">
      <alignment horizontal="center" vertical="center"/>
    </xf>
    <xf numFmtId="185" fontId="21" fillId="0" borderId="2" xfId="13" applyNumberFormat="1" applyFont="1" applyBorder="1" applyAlignment="1">
      <alignment horizontal="right" vertical="center"/>
    </xf>
    <xf numFmtId="185" fontId="21" fillId="0" borderId="11" xfId="13" applyNumberFormat="1" applyFont="1" applyBorder="1" applyAlignment="1">
      <alignment horizontal="right" vertical="center"/>
    </xf>
    <xf numFmtId="0" fontId="21" fillId="0" borderId="18" xfId="13" applyFont="1" applyBorder="1" applyAlignment="1">
      <alignment horizontal="center" vertical="center" textRotation="255"/>
    </xf>
    <xf numFmtId="0" fontId="21" fillId="0" borderId="11" xfId="13" applyFont="1" applyBorder="1" applyAlignment="1">
      <alignment horizontal="center" vertical="center" textRotation="255"/>
    </xf>
    <xf numFmtId="0" fontId="21" fillId="0" borderId="18" xfId="13" applyFont="1" applyBorder="1" applyAlignment="1">
      <alignment horizontal="center" vertical="center" textRotation="255" wrapText="1"/>
    </xf>
    <xf numFmtId="0" fontId="21" fillId="0" borderId="5" xfId="13" applyFont="1" applyBorder="1" applyAlignment="1">
      <alignment horizontal="center" vertical="center" textRotation="255"/>
    </xf>
    <xf numFmtId="0" fontId="33" fillId="0" borderId="18" xfId="13" applyFont="1" applyBorder="1" applyAlignment="1">
      <alignment horizontal="center" vertical="center" textRotation="255"/>
    </xf>
    <xf numFmtId="0" fontId="33" fillId="0" borderId="11" xfId="13" applyFont="1" applyBorder="1" applyAlignment="1">
      <alignment horizontal="center" vertical="center" textRotation="255"/>
    </xf>
  </cellXfs>
  <cellStyles count="15">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4" xr:uid="{1A882201-703F-4E47-9E4F-9A21CEE953DC}"/>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3" xr:uid="{65FEDD59-F6FB-4A0B-B5A2-EC40B466C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showZeros="0" view="pageBreakPreview" zoomScaleNormal="100" zoomScaleSheetLayoutView="100" workbookViewId="0">
      <selection activeCell="H14" sqref="H14:K15"/>
    </sheetView>
  </sheetViews>
  <sheetFormatPr defaultColWidth="9" defaultRowHeight="13.2" x14ac:dyDescent="0.2"/>
  <cols>
    <col min="1" max="34" width="2.6640625" style="1" customWidth="1"/>
    <col min="35" max="35" width="1.88671875" style="1" customWidth="1"/>
    <col min="36" max="51" width="2.6640625" style="1" customWidth="1"/>
    <col min="52" max="16384" width="9" style="1"/>
  </cols>
  <sheetData>
    <row r="1" spans="1:35" ht="15" customHeight="1" x14ac:dyDescent="0.2">
      <c r="A1" s="153" t="s">
        <v>111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ht="11.25" customHeight="1" x14ac:dyDescent="0.2">
      <c r="A2" s="2"/>
      <c r="B2" s="3"/>
      <c r="C2" s="3"/>
      <c r="D2" s="3"/>
      <c r="E2" s="3"/>
      <c r="F2" s="3"/>
      <c r="G2" s="3"/>
      <c r="H2" s="3"/>
      <c r="I2" s="3"/>
      <c r="J2" s="3"/>
      <c r="K2" s="3"/>
      <c r="L2" s="4"/>
      <c r="M2" s="4"/>
      <c r="N2" s="4"/>
      <c r="O2" s="4"/>
      <c r="P2" s="4"/>
      <c r="Q2" s="4"/>
      <c r="R2" s="4"/>
      <c r="S2" s="4"/>
      <c r="T2" s="4"/>
      <c r="U2" s="4"/>
      <c r="V2" s="4"/>
      <c r="W2" s="4"/>
      <c r="X2" s="4"/>
      <c r="Y2" s="4"/>
      <c r="Z2" s="4"/>
      <c r="AA2" s="4"/>
      <c r="AB2" s="4"/>
      <c r="AC2" s="4"/>
      <c r="AD2" s="4"/>
      <c r="AE2" s="4"/>
      <c r="AF2" s="4"/>
      <c r="AG2" s="4"/>
      <c r="AH2" s="4"/>
      <c r="AI2" s="4"/>
    </row>
    <row r="3" spans="1:35" ht="15" customHeight="1" x14ac:dyDescent="0.2">
      <c r="A3" s="5"/>
      <c r="B3" s="154"/>
      <c r="C3" s="155"/>
      <c r="D3" s="155"/>
      <c r="E3" s="155"/>
      <c r="F3" s="155"/>
      <c r="G3" s="155"/>
      <c r="H3" s="155"/>
      <c r="I3" s="155"/>
      <c r="J3" s="155"/>
      <c r="K3" s="3"/>
      <c r="L3" s="3"/>
      <c r="M3" s="7"/>
      <c r="N3" s="7"/>
      <c r="O3" s="7"/>
      <c r="P3" s="7"/>
      <c r="Q3" s="7"/>
      <c r="R3" s="7"/>
      <c r="S3" s="7"/>
      <c r="T3" s="7"/>
      <c r="U3" s="7"/>
      <c r="V3" s="7"/>
      <c r="W3" s="7"/>
      <c r="X3" s="7"/>
      <c r="Y3" s="7"/>
      <c r="Z3" s="7"/>
      <c r="AA3" s="7"/>
      <c r="AB3" s="7"/>
      <c r="AC3" s="8" t="s">
        <v>5</v>
      </c>
      <c r="AD3" s="8"/>
      <c r="AE3" s="8"/>
      <c r="AF3" s="8"/>
      <c r="AG3" s="8"/>
      <c r="AH3" s="8"/>
      <c r="AI3" s="7"/>
    </row>
    <row r="4" spans="1:35" ht="15" customHeight="1" x14ac:dyDescent="0.2">
      <c r="A4" s="7"/>
      <c r="B4" s="7"/>
      <c r="C4" s="3"/>
      <c r="D4" s="3"/>
      <c r="E4" s="3"/>
      <c r="F4" s="3"/>
      <c r="G4" s="3"/>
      <c r="H4" s="3"/>
      <c r="I4" s="3"/>
      <c r="J4" s="3"/>
      <c r="K4" s="3"/>
      <c r="L4" s="3"/>
      <c r="M4" s="7"/>
      <c r="N4" s="7"/>
      <c r="O4" s="7"/>
      <c r="P4" s="7"/>
      <c r="Q4" s="7"/>
      <c r="R4" s="7"/>
      <c r="S4" s="7"/>
      <c r="T4" s="7"/>
      <c r="U4" s="7"/>
      <c r="V4" s="7"/>
      <c r="W4" s="7"/>
      <c r="X4" s="7"/>
      <c r="Y4" s="7"/>
      <c r="Z4" s="7"/>
      <c r="AA4" s="7"/>
      <c r="AB4" s="7"/>
      <c r="AC4" s="8" t="s">
        <v>3</v>
      </c>
      <c r="AD4" s="8"/>
      <c r="AE4" s="8"/>
      <c r="AF4" s="8"/>
      <c r="AG4" s="8"/>
      <c r="AH4" s="8"/>
      <c r="AI4" s="7"/>
    </row>
    <row r="5" spans="1:35" ht="15" customHeight="1" x14ac:dyDescent="0.2">
      <c r="A5" s="7"/>
      <c r="B5" s="9"/>
      <c r="C5" s="9"/>
      <c r="D5" s="9"/>
      <c r="E5" s="9"/>
      <c r="F5" s="9"/>
      <c r="G5" s="9"/>
      <c r="H5" s="9"/>
      <c r="I5" s="9"/>
      <c r="J5" s="9"/>
      <c r="K5" s="9"/>
      <c r="L5" s="9"/>
      <c r="M5" s="9"/>
      <c r="N5" s="9"/>
      <c r="O5" s="9"/>
      <c r="P5" s="7"/>
      <c r="Q5" s="7"/>
      <c r="R5" s="7"/>
      <c r="S5" s="7"/>
      <c r="T5" s="7"/>
      <c r="U5" s="7"/>
      <c r="V5" s="7"/>
      <c r="W5" s="7"/>
      <c r="X5" s="7"/>
      <c r="Y5" s="7"/>
      <c r="Z5" s="7"/>
      <c r="AA5" s="7"/>
      <c r="AB5" s="7"/>
      <c r="AC5" s="7"/>
      <c r="AD5" s="7"/>
      <c r="AE5" s="7"/>
      <c r="AF5" s="7"/>
      <c r="AG5" s="7"/>
      <c r="AH5" s="7"/>
      <c r="AI5" s="7"/>
    </row>
    <row r="6" spans="1:35" ht="15" customHeight="1" x14ac:dyDescent="0.2">
      <c r="A6" s="3"/>
      <c r="B6" s="9"/>
      <c r="C6" s="9"/>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row>
    <row r="7" spans="1:35" ht="15" customHeight="1" x14ac:dyDescent="0.2">
      <c r="A7" s="3"/>
      <c r="B7" s="3"/>
      <c r="C7" s="9"/>
      <c r="D7" s="160" t="s">
        <v>29</v>
      </c>
      <c r="E7" s="160"/>
      <c r="F7" s="160"/>
      <c r="G7" s="160"/>
      <c r="H7" s="160"/>
      <c r="I7" s="160"/>
      <c r="J7" s="160"/>
      <c r="K7" s="160"/>
      <c r="L7" s="160"/>
      <c r="M7" s="160"/>
      <c r="N7" s="10" t="s">
        <v>0</v>
      </c>
      <c r="O7" s="9"/>
      <c r="P7" s="7"/>
      <c r="Q7" s="3"/>
      <c r="R7" s="7"/>
      <c r="S7" s="7"/>
      <c r="T7" s="7"/>
      <c r="U7" s="7"/>
      <c r="V7" s="7"/>
      <c r="W7" s="7"/>
      <c r="X7" s="7"/>
      <c r="Y7" s="7"/>
      <c r="Z7" s="7"/>
      <c r="AA7" s="7"/>
      <c r="AB7" s="7"/>
      <c r="AC7" s="7"/>
      <c r="AD7" s="7"/>
      <c r="AE7" s="7"/>
      <c r="AF7" s="7"/>
      <c r="AG7" s="7"/>
      <c r="AH7" s="7"/>
      <c r="AI7" s="7"/>
    </row>
    <row r="8" spans="1:35" ht="15" customHeight="1" x14ac:dyDescent="0.2">
      <c r="A8" s="3"/>
      <c r="B8" s="3"/>
      <c r="C8" s="3"/>
      <c r="D8" s="3"/>
      <c r="E8" s="3"/>
      <c r="F8" s="3"/>
      <c r="G8" s="3"/>
      <c r="H8" s="3"/>
      <c r="I8" s="3"/>
      <c r="J8" s="3"/>
      <c r="K8" s="3"/>
      <c r="L8" s="7"/>
      <c r="M8" s="7"/>
      <c r="N8" s="7"/>
      <c r="O8" s="7"/>
      <c r="P8" s="7"/>
      <c r="Q8" s="7"/>
      <c r="R8" s="7"/>
      <c r="S8" s="7"/>
      <c r="T8" s="7"/>
      <c r="U8" s="7"/>
      <c r="V8" s="7"/>
      <c r="W8" s="7"/>
      <c r="X8" s="7"/>
      <c r="Y8" s="7"/>
      <c r="Z8" s="7"/>
      <c r="AA8" s="7"/>
      <c r="AB8" s="7"/>
      <c r="AC8" s="7"/>
      <c r="AD8" s="7"/>
      <c r="AE8" s="7"/>
      <c r="AF8" s="7"/>
      <c r="AG8" s="7"/>
      <c r="AH8" s="7"/>
      <c r="AI8" s="7"/>
    </row>
    <row r="9" spans="1:35" ht="15" customHeight="1" x14ac:dyDescent="0.2">
      <c r="A9" s="3"/>
      <c r="B9" s="3"/>
      <c r="C9" s="3"/>
      <c r="D9" s="3"/>
      <c r="E9" s="3"/>
      <c r="F9" s="3"/>
      <c r="G9" s="3"/>
      <c r="H9" s="3"/>
      <c r="I9" s="3"/>
      <c r="J9" s="3"/>
      <c r="K9" s="3"/>
      <c r="L9" s="7"/>
      <c r="M9" s="7"/>
      <c r="N9" s="7"/>
      <c r="O9" s="7"/>
      <c r="P9" s="7"/>
      <c r="Q9" s="7"/>
      <c r="R9" s="7"/>
      <c r="S9" s="7"/>
      <c r="T9" s="7"/>
      <c r="U9" s="7"/>
      <c r="V9" s="7"/>
      <c r="W9" s="7"/>
      <c r="X9" s="7"/>
      <c r="Y9" s="7"/>
      <c r="Z9" s="7"/>
      <c r="AA9" s="7"/>
      <c r="AB9" s="7"/>
      <c r="AC9" s="7"/>
      <c r="AD9" s="7"/>
      <c r="AE9" s="7"/>
      <c r="AF9" s="7"/>
      <c r="AG9" s="7"/>
      <c r="AH9" s="7"/>
      <c r="AI9" s="7"/>
    </row>
    <row r="10" spans="1:35" ht="15" customHeight="1" x14ac:dyDescent="0.2">
      <c r="A10" s="3"/>
      <c r="B10" s="3"/>
      <c r="C10" s="3"/>
      <c r="D10" s="3"/>
      <c r="E10" s="3"/>
      <c r="F10" s="3"/>
      <c r="G10" s="3"/>
      <c r="H10" s="3"/>
      <c r="I10" s="3"/>
      <c r="J10" s="3"/>
      <c r="K10" s="3"/>
      <c r="L10" s="7"/>
      <c r="M10" s="7"/>
      <c r="N10" s="7"/>
      <c r="O10" s="7"/>
      <c r="P10" s="7"/>
      <c r="Q10" s="7"/>
      <c r="R10" s="7"/>
      <c r="S10" s="7"/>
      <c r="T10" s="7"/>
      <c r="U10" s="7"/>
      <c r="V10" s="156"/>
      <c r="W10" s="157"/>
      <c r="X10" s="157"/>
      <c r="Y10" s="157"/>
      <c r="Z10" s="157"/>
      <c r="AA10" s="157"/>
      <c r="AB10" s="157"/>
      <c r="AC10" s="157"/>
      <c r="AD10" s="157"/>
      <c r="AE10" s="157"/>
      <c r="AF10" s="157"/>
      <c r="AG10" s="158"/>
      <c r="AH10" s="7"/>
      <c r="AI10" s="7"/>
    </row>
    <row r="11" spans="1:35" ht="15" customHeight="1" x14ac:dyDescent="0.2">
      <c r="A11" s="7"/>
      <c r="B11" s="3"/>
      <c r="C11" s="3"/>
      <c r="D11" s="3"/>
      <c r="E11" s="3"/>
      <c r="F11" s="3"/>
      <c r="G11" s="3"/>
      <c r="H11" s="3"/>
      <c r="I11" s="3"/>
      <c r="J11" s="3"/>
      <c r="K11" s="3"/>
      <c r="L11" s="7"/>
      <c r="M11" s="7"/>
      <c r="N11" s="7"/>
      <c r="O11" s="7"/>
      <c r="P11" s="7"/>
      <c r="Q11" s="7"/>
      <c r="R11" s="7"/>
      <c r="S11" s="3"/>
      <c r="T11" s="6"/>
      <c r="U11" s="6"/>
      <c r="V11" s="11"/>
      <c r="W11" s="3"/>
      <c r="X11" s="3"/>
      <c r="Y11" s="3"/>
      <c r="Z11" s="3"/>
      <c r="AA11" s="3"/>
      <c r="AB11" s="3"/>
      <c r="AC11" s="3"/>
      <c r="AD11" s="3"/>
      <c r="AE11" s="3"/>
      <c r="AF11" s="3"/>
      <c r="AG11" s="3"/>
      <c r="AH11" s="8"/>
      <c r="AI11" s="7"/>
    </row>
    <row r="12" spans="1:35" ht="15" customHeight="1" x14ac:dyDescent="0.2">
      <c r="A12" s="7"/>
      <c r="B12" s="3"/>
      <c r="C12" s="3"/>
      <c r="D12" s="3"/>
      <c r="E12" s="3"/>
      <c r="F12" s="3"/>
      <c r="G12" s="3"/>
      <c r="H12" s="3"/>
      <c r="I12" s="3"/>
      <c r="J12" s="3"/>
      <c r="K12" s="3"/>
      <c r="L12" s="7"/>
      <c r="M12" s="7"/>
      <c r="N12" s="7"/>
      <c r="O12" s="7"/>
      <c r="P12" s="7"/>
      <c r="Q12" s="7"/>
      <c r="R12" s="7"/>
      <c r="S12" s="7"/>
      <c r="T12" s="7"/>
      <c r="U12" s="7"/>
      <c r="V12" s="156" t="s">
        <v>39</v>
      </c>
      <c r="W12" s="157"/>
      <c r="X12" s="157"/>
      <c r="Y12" s="157"/>
      <c r="Z12" s="157"/>
      <c r="AA12" s="157"/>
      <c r="AB12" s="157"/>
      <c r="AC12" s="157"/>
      <c r="AD12" s="157"/>
      <c r="AE12" s="157"/>
      <c r="AF12" s="157"/>
      <c r="AG12" s="158"/>
      <c r="AH12" s="12" t="s">
        <v>1</v>
      </c>
      <c r="AI12" s="7"/>
    </row>
    <row r="13" spans="1:35" ht="15" customHeight="1" x14ac:dyDescent="0.2">
      <c r="A13" s="4"/>
      <c r="B13" s="3"/>
      <c r="C13" s="3"/>
      <c r="D13" s="3"/>
      <c r="E13" s="3"/>
      <c r="F13" s="3"/>
      <c r="G13" s="3"/>
      <c r="H13" s="3"/>
      <c r="I13" s="3"/>
      <c r="J13" s="3"/>
      <c r="K13" s="3"/>
      <c r="L13" s="4"/>
      <c r="M13" s="4"/>
      <c r="N13" s="4"/>
      <c r="O13" s="4"/>
      <c r="P13" s="4"/>
      <c r="Q13" s="4"/>
      <c r="R13" s="4"/>
      <c r="S13" s="4"/>
      <c r="T13" s="4"/>
      <c r="U13" s="4"/>
      <c r="V13" s="3"/>
      <c r="W13" s="3"/>
      <c r="X13" s="3"/>
      <c r="Y13" s="3"/>
      <c r="Z13" s="3"/>
      <c r="AA13" s="3"/>
      <c r="AB13" s="3"/>
      <c r="AC13" s="3"/>
      <c r="AD13" s="3"/>
      <c r="AE13" s="3"/>
      <c r="AF13" s="3"/>
      <c r="AG13" s="3"/>
      <c r="AH13" s="4"/>
      <c r="AI13" s="4"/>
    </row>
    <row r="14" spans="1:35" ht="15" customHeight="1" x14ac:dyDescent="0.2">
      <c r="A14" s="4"/>
      <c r="B14" s="4"/>
      <c r="C14" s="4"/>
      <c r="D14" s="4"/>
      <c r="E14" s="159" t="s">
        <v>129</v>
      </c>
      <c r="F14" s="159"/>
      <c r="G14" s="159"/>
      <c r="H14" s="157" t="s">
        <v>35</v>
      </c>
      <c r="I14" s="157"/>
      <c r="J14" s="157"/>
      <c r="K14" s="157"/>
      <c r="L14" s="161" t="s">
        <v>36</v>
      </c>
      <c r="M14" s="161"/>
      <c r="N14" s="161"/>
      <c r="O14" s="161"/>
      <c r="P14" s="161"/>
      <c r="Q14" s="161"/>
      <c r="R14" s="161"/>
      <c r="S14" s="161"/>
      <c r="T14" s="161"/>
      <c r="U14" s="161"/>
      <c r="V14" s="161"/>
      <c r="W14" s="161"/>
      <c r="X14" s="161"/>
      <c r="Y14" s="161"/>
      <c r="Z14" s="161"/>
      <c r="AA14" s="161"/>
      <c r="AB14" s="161"/>
      <c r="AC14" s="161"/>
      <c r="AD14" s="161"/>
      <c r="AE14" s="161"/>
      <c r="AF14" s="161"/>
      <c r="AG14" s="4"/>
      <c r="AH14" s="4"/>
      <c r="AI14" s="4"/>
    </row>
    <row r="15" spans="1:35" ht="15" customHeight="1" x14ac:dyDescent="0.2">
      <c r="A15" s="4"/>
      <c r="B15" s="4"/>
      <c r="C15" s="4"/>
      <c r="D15" s="4"/>
      <c r="E15" s="159"/>
      <c r="F15" s="159"/>
      <c r="G15" s="159"/>
      <c r="H15" s="157"/>
      <c r="I15" s="157"/>
      <c r="J15" s="157"/>
      <c r="K15" s="157"/>
      <c r="L15" s="161"/>
      <c r="M15" s="161"/>
      <c r="N15" s="161"/>
      <c r="O15" s="161"/>
      <c r="P15" s="161"/>
      <c r="Q15" s="161"/>
      <c r="R15" s="161"/>
      <c r="S15" s="161"/>
      <c r="T15" s="161"/>
      <c r="U15" s="161"/>
      <c r="V15" s="161"/>
      <c r="W15" s="161"/>
      <c r="X15" s="161"/>
      <c r="Y15" s="161"/>
      <c r="Z15" s="161"/>
      <c r="AA15" s="161"/>
      <c r="AB15" s="161"/>
      <c r="AC15" s="161"/>
      <c r="AD15" s="161"/>
      <c r="AE15" s="161"/>
      <c r="AF15" s="161"/>
      <c r="AG15" s="4"/>
      <c r="AH15" s="4"/>
      <c r="AI15" s="4"/>
    </row>
    <row r="16" spans="1:35" ht="15" customHeight="1" x14ac:dyDescent="0.2">
      <c r="A16" s="4"/>
      <c r="B16" s="4"/>
      <c r="C16" s="4"/>
      <c r="D16" s="4"/>
      <c r="E16" s="161" t="s">
        <v>34</v>
      </c>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6"/>
      <c r="AF16" s="4"/>
      <c r="AG16" s="4"/>
      <c r="AH16" s="4"/>
      <c r="AI16" s="4"/>
    </row>
    <row r="17" spans="1:35" ht="15" customHeight="1" x14ac:dyDescent="0.2">
      <c r="A17" s="13"/>
      <c r="B17" s="13"/>
      <c r="C17" s="13"/>
      <c r="D17" s="13"/>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6"/>
      <c r="AF17" s="13"/>
      <c r="AG17" s="13"/>
      <c r="AH17" s="13"/>
      <c r="AI17" s="13"/>
    </row>
    <row r="18" spans="1:35" ht="1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ht="15" customHeight="1" x14ac:dyDescent="0.2">
      <c r="A19" s="10"/>
      <c r="B19" s="151" t="s">
        <v>45</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0"/>
    </row>
    <row r="20" spans="1:35" ht="15" customHeight="1" x14ac:dyDescent="0.2">
      <c r="A20" s="10"/>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0"/>
    </row>
    <row r="21" spans="1:35" ht="15" customHeight="1" x14ac:dyDescent="0.2">
      <c r="A21" s="10"/>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0"/>
    </row>
    <row r="22" spans="1:35" ht="15" customHeight="1" x14ac:dyDescent="0.2">
      <c r="A22" s="10"/>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0"/>
    </row>
    <row r="23" spans="1:35" ht="1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row>
    <row r="24" spans="1:35" ht="15" customHeight="1" x14ac:dyDescent="0.2">
      <c r="A24" s="164" t="s">
        <v>2</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row>
    <row r="25" spans="1:35" ht="1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row r="26" spans="1:35" ht="1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ht="15" customHeight="1" x14ac:dyDescent="0.2">
      <c r="A27" s="10"/>
      <c r="B27" s="162" t="s">
        <v>132</v>
      </c>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0"/>
    </row>
    <row r="28" spans="1:35" ht="15" customHeight="1" x14ac:dyDescent="0.2">
      <c r="A28" s="10"/>
      <c r="B28" s="162" t="s">
        <v>130</v>
      </c>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0"/>
    </row>
    <row r="29" spans="1:35" ht="1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row>
    <row r="30" spans="1:35" ht="15" customHeight="1" x14ac:dyDescent="0.2">
      <c r="A30" s="10"/>
      <c r="B30" s="10" t="s">
        <v>4</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8"/>
      <c r="AH30" s="8"/>
      <c r="AI30" s="10"/>
    </row>
    <row r="31" spans="1:35" ht="15" customHeight="1" x14ac:dyDescent="0.2">
      <c r="A31" s="10"/>
      <c r="B31" s="14" t="s">
        <v>42</v>
      </c>
      <c r="C31" s="151" t="s">
        <v>46</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0"/>
    </row>
    <row r="32" spans="1:35" ht="39.75" customHeight="1" x14ac:dyDescent="0.2">
      <c r="A32" s="10"/>
      <c r="B32" s="16"/>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0"/>
    </row>
    <row r="33" spans="1:35" ht="14.4" x14ac:dyDescent="0.2">
      <c r="A33" s="10"/>
      <c r="B33" s="16"/>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0"/>
    </row>
    <row r="34" spans="1:35" ht="15" customHeight="1" x14ac:dyDescent="0.2">
      <c r="A34" s="10"/>
      <c r="B34" s="14" t="s">
        <v>43</v>
      </c>
      <c r="C34" s="163" t="s">
        <v>47</v>
      </c>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0"/>
    </row>
    <row r="35" spans="1:35" ht="15" customHeight="1" x14ac:dyDescent="0.2">
      <c r="A35" s="10"/>
      <c r="B35" s="16"/>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0"/>
    </row>
    <row r="36" spans="1:35" ht="15" customHeight="1" x14ac:dyDescent="0.2">
      <c r="A36" s="10"/>
      <c r="B36" s="16"/>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0"/>
    </row>
    <row r="37" spans="1:35" ht="14.4" x14ac:dyDescent="0.2">
      <c r="A37" s="3"/>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3"/>
    </row>
    <row r="38" spans="1:35" ht="15" customHeight="1" x14ac:dyDescent="0.2">
      <c r="A38" s="10"/>
      <c r="B38" s="14" t="s">
        <v>131</v>
      </c>
      <c r="C38" s="151" t="s">
        <v>133</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0"/>
    </row>
    <row r="39" spans="1:35" ht="24.75" customHeight="1" x14ac:dyDescent="0.2">
      <c r="A39" s="10"/>
      <c r="B39" s="16"/>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0"/>
    </row>
  </sheetData>
  <mergeCells count="16">
    <mergeCell ref="C38:AH39"/>
    <mergeCell ref="A1:AI1"/>
    <mergeCell ref="B3:J3"/>
    <mergeCell ref="V12:AG12"/>
    <mergeCell ref="E14:G15"/>
    <mergeCell ref="H14:K15"/>
    <mergeCell ref="D7:M7"/>
    <mergeCell ref="V10:AG10"/>
    <mergeCell ref="L14:AF15"/>
    <mergeCell ref="E16:AD17"/>
    <mergeCell ref="B28:AH28"/>
    <mergeCell ref="C34:AH36"/>
    <mergeCell ref="A24:AI24"/>
    <mergeCell ref="B27:AH27"/>
    <mergeCell ref="C31:AH32"/>
    <mergeCell ref="B19:AH22"/>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1 B34 B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59"/>
  <sheetViews>
    <sheetView showGridLines="0" view="pageBreakPreview" topLeftCell="A232" zoomScale="70" zoomScaleNormal="89" zoomScaleSheetLayoutView="70" workbookViewId="0">
      <selection activeCell="B2" sqref="B2:D4"/>
    </sheetView>
  </sheetViews>
  <sheetFormatPr defaultColWidth="9" defaultRowHeight="13.2" x14ac:dyDescent="0.2"/>
  <cols>
    <col min="1" max="1" width="3.44140625" style="28" customWidth="1"/>
    <col min="2" max="12" width="2.6640625" style="28" customWidth="1"/>
    <col min="13" max="14" width="2.6640625" style="49" customWidth="1"/>
    <col min="15" max="19" width="2.6640625" style="28" customWidth="1"/>
    <col min="20" max="20" width="2.6640625" style="50" customWidth="1"/>
    <col min="21" max="38" width="2.6640625" style="28" customWidth="1"/>
    <col min="39" max="43" width="2.21875" style="28" customWidth="1"/>
    <col min="44" max="16384" width="9" style="28"/>
  </cols>
  <sheetData>
    <row r="1" spans="1:43" ht="15" customHeight="1" x14ac:dyDescent="0.2">
      <c r="A1" s="51" t="s">
        <v>44</v>
      </c>
      <c r="B1" s="51"/>
      <c r="C1" s="51"/>
      <c r="D1" s="51"/>
      <c r="E1" s="51"/>
      <c r="F1" s="51"/>
      <c r="G1" s="51"/>
      <c r="H1" s="51"/>
      <c r="I1" s="51"/>
      <c r="J1" s="51"/>
      <c r="K1" s="51"/>
      <c r="L1" s="51"/>
      <c r="M1" s="52"/>
      <c r="N1" s="52"/>
      <c r="O1" s="51"/>
      <c r="P1" s="51"/>
      <c r="Q1" s="51"/>
      <c r="R1" s="51"/>
      <c r="S1" s="51"/>
      <c r="T1" s="51"/>
      <c r="U1" s="51"/>
      <c r="V1" s="51"/>
      <c r="W1" s="51"/>
      <c r="X1" s="51"/>
      <c r="Y1" s="51"/>
      <c r="Z1" s="51"/>
      <c r="AA1" s="51"/>
      <c r="AB1" s="51"/>
      <c r="AC1" s="51"/>
      <c r="AD1" s="51"/>
      <c r="AE1" s="51"/>
      <c r="AF1" s="51"/>
      <c r="AG1" s="51"/>
      <c r="AH1" s="51"/>
      <c r="AQ1" s="53"/>
    </row>
    <row r="2" spans="1:43" ht="14.1" customHeight="1" x14ac:dyDescent="0.2">
      <c r="A2" s="54"/>
      <c r="B2" s="297" t="s">
        <v>129</v>
      </c>
      <c r="C2" s="297"/>
      <c r="D2" s="297"/>
      <c r="E2" s="298" t="s">
        <v>35</v>
      </c>
      <c r="F2" s="298"/>
      <c r="G2" s="298"/>
      <c r="H2" s="299" t="s">
        <v>128</v>
      </c>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40"/>
    </row>
    <row r="3" spans="1:43" ht="14.1" customHeight="1" x14ac:dyDescent="0.2">
      <c r="A3" s="25"/>
      <c r="B3" s="297"/>
      <c r="C3" s="297"/>
      <c r="D3" s="297"/>
      <c r="E3" s="298"/>
      <c r="F3" s="298"/>
      <c r="G3" s="298"/>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40"/>
    </row>
    <row r="4" spans="1:43" ht="14.1" customHeight="1" x14ac:dyDescent="0.2">
      <c r="A4" s="25"/>
      <c r="B4" s="297"/>
      <c r="C4" s="297"/>
      <c r="D4" s="297"/>
      <c r="E4" s="298"/>
      <c r="F4" s="298"/>
      <c r="G4" s="298"/>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40"/>
    </row>
    <row r="5" spans="1:43" ht="13.2" customHeight="1" x14ac:dyDescent="0.2">
      <c r="A5" s="24" t="s">
        <v>6</v>
      </c>
      <c r="C5" s="40"/>
      <c r="D5" s="40"/>
      <c r="E5" s="40"/>
      <c r="F5" s="21"/>
      <c r="G5" s="21"/>
      <c r="H5" s="21"/>
      <c r="I5" s="21"/>
      <c r="J5" s="21"/>
      <c r="K5" s="21"/>
      <c r="L5" s="21"/>
      <c r="M5" s="55"/>
      <c r="N5" s="55"/>
      <c r="O5" s="21"/>
      <c r="P5" s="21"/>
      <c r="Q5" s="21"/>
      <c r="R5" s="21"/>
      <c r="S5" s="21"/>
      <c r="T5" s="56"/>
      <c r="U5" s="21"/>
      <c r="V5" s="21"/>
      <c r="W5" s="21"/>
      <c r="X5" s="21"/>
      <c r="Y5" s="21"/>
      <c r="Z5" s="21"/>
      <c r="AA5" s="21"/>
      <c r="AB5" s="21"/>
      <c r="AC5" s="21"/>
      <c r="AD5" s="21"/>
      <c r="AE5" s="40"/>
      <c r="AF5" s="40"/>
      <c r="AG5" s="40"/>
      <c r="AH5" s="40"/>
      <c r="AI5" s="40"/>
    </row>
    <row r="6" spans="1:43" ht="13.2" customHeight="1" x14ac:dyDescent="0.2">
      <c r="A6" s="24"/>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40"/>
      <c r="AI6" s="40"/>
    </row>
    <row r="7" spans="1:43" ht="13.2" customHeight="1" x14ac:dyDescent="0.2">
      <c r="A7" s="21" t="s">
        <v>28</v>
      </c>
      <c r="C7" s="22"/>
      <c r="D7" s="22"/>
      <c r="E7" s="22"/>
      <c r="F7" s="22"/>
      <c r="G7" s="22"/>
      <c r="H7" s="22"/>
      <c r="I7" s="22"/>
      <c r="J7" s="22"/>
      <c r="K7" s="22"/>
      <c r="L7" s="22"/>
      <c r="M7" s="23"/>
      <c r="N7" s="23"/>
      <c r="O7" s="22"/>
      <c r="P7" s="22"/>
      <c r="Q7" s="22"/>
      <c r="R7" s="22"/>
      <c r="S7" s="22"/>
      <c r="T7" s="24"/>
      <c r="U7" s="22"/>
      <c r="V7" s="22"/>
      <c r="W7" s="22"/>
      <c r="X7" s="22"/>
      <c r="Y7" s="22"/>
      <c r="Z7" s="22"/>
      <c r="AA7" s="22"/>
      <c r="AB7" s="22"/>
      <c r="AC7" s="22"/>
      <c r="AD7" s="22"/>
      <c r="AE7" s="22"/>
      <c r="AF7" s="22"/>
      <c r="AG7" s="22"/>
      <c r="AH7" s="22"/>
      <c r="AI7" s="22"/>
    </row>
    <row r="8" spans="1:43" ht="9" customHeight="1" x14ac:dyDescent="0.2">
      <c r="A8" s="21"/>
      <c r="C8" s="22"/>
      <c r="D8" s="22"/>
      <c r="E8" s="22"/>
      <c r="F8" s="22"/>
      <c r="G8" s="22"/>
      <c r="H8" s="22"/>
      <c r="I8" s="22"/>
      <c r="J8" s="22"/>
      <c r="K8" s="22"/>
      <c r="L8" s="22"/>
      <c r="M8" s="23"/>
      <c r="N8" s="23"/>
      <c r="O8" s="22"/>
      <c r="P8" s="22"/>
      <c r="Q8" s="22"/>
      <c r="R8" s="22"/>
      <c r="S8" s="22"/>
      <c r="T8" s="24"/>
      <c r="U8" s="22"/>
      <c r="V8" s="22"/>
      <c r="W8" s="22"/>
      <c r="X8" s="22"/>
      <c r="Y8" s="22"/>
      <c r="Z8" s="22"/>
      <c r="AA8" s="22"/>
      <c r="AB8" s="22"/>
      <c r="AC8" s="22"/>
      <c r="AD8" s="22"/>
      <c r="AE8" s="22"/>
      <c r="AF8" s="22"/>
      <c r="AG8" s="22"/>
      <c r="AH8" s="22"/>
      <c r="AI8" s="22"/>
    </row>
    <row r="9" spans="1:43" ht="13.2" customHeight="1" x14ac:dyDescent="0.2">
      <c r="A9" s="17" t="s">
        <v>51</v>
      </c>
      <c r="B9" s="17"/>
      <c r="C9" s="18"/>
      <c r="D9" s="18"/>
      <c r="E9" s="18"/>
      <c r="F9" s="18"/>
      <c r="G9" s="18"/>
      <c r="H9" s="18"/>
      <c r="I9" s="18"/>
      <c r="J9" s="18"/>
      <c r="K9" s="18"/>
      <c r="L9" s="18"/>
      <c r="M9" s="19"/>
      <c r="N9" s="19"/>
      <c r="O9" s="18"/>
      <c r="P9" s="18"/>
      <c r="Q9" s="18"/>
      <c r="R9" s="18"/>
      <c r="S9" s="18"/>
      <c r="T9" s="20"/>
      <c r="U9" s="18"/>
      <c r="V9" s="18"/>
      <c r="W9" s="18"/>
      <c r="X9" s="18"/>
      <c r="Y9" s="18"/>
      <c r="Z9" s="18"/>
      <c r="AA9" s="18"/>
      <c r="AB9" s="18"/>
      <c r="AC9" s="18"/>
      <c r="AD9" s="18"/>
      <c r="AE9" s="18"/>
      <c r="AF9" s="18"/>
      <c r="AG9" s="18"/>
      <c r="AH9" s="18"/>
      <c r="AI9" s="18"/>
    </row>
    <row r="10" spans="1:43" ht="16.5" customHeight="1" x14ac:dyDescent="0.2">
      <c r="A10" s="21"/>
      <c r="B10" s="17" t="s">
        <v>74</v>
      </c>
      <c r="C10" s="22"/>
      <c r="D10" s="22"/>
      <c r="E10" s="22"/>
      <c r="F10" s="22"/>
      <c r="G10" s="22"/>
      <c r="H10" s="22"/>
      <c r="I10" s="22"/>
      <c r="J10" s="22"/>
      <c r="K10" s="22"/>
      <c r="L10" s="22"/>
      <c r="M10" s="23"/>
      <c r="N10" s="23"/>
      <c r="O10" s="22"/>
      <c r="P10" s="22"/>
      <c r="Q10" s="22"/>
      <c r="R10" s="22"/>
      <c r="S10" s="22"/>
      <c r="T10" s="24"/>
      <c r="U10" s="22"/>
      <c r="V10" s="22"/>
      <c r="W10" s="22"/>
      <c r="X10" s="22"/>
      <c r="Y10" s="22"/>
      <c r="Z10" s="22"/>
      <c r="AA10" s="22"/>
      <c r="AB10" s="22"/>
      <c r="AC10" s="22"/>
      <c r="AD10" s="22"/>
      <c r="AE10" s="22"/>
      <c r="AF10" s="22"/>
      <c r="AG10" s="22"/>
      <c r="AH10" s="22"/>
      <c r="AI10" s="22"/>
    </row>
    <row r="11" spans="1:43" ht="14.1" customHeight="1" x14ac:dyDescent="0.2">
      <c r="A11" s="25"/>
      <c r="B11" s="301" t="s">
        <v>14</v>
      </c>
      <c r="C11" s="301"/>
      <c r="D11" s="301"/>
      <c r="E11" s="301"/>
      <c r="F11" s="301"/>
      <c r="G11" s="301"/>
      <c r="H11" s="301"/>
      <c r="I11" s="302" t="s">
        <v>23</v>
      </c>
      <c r="J11" s="302"/>
      <c r="K11" s="302"/>
      <c r="L11" s="302"/>
      <c r="M11" s="302"/>
      <c r="N11" s="302"/>
      <c r="O11" s="302" t="s">
        <v>41</v>
      </c>
      <c r="P11" s="302"/>
      <c r="Q11" s="302"/>
      <c r="R11" s="302"/>
      <c r="S11" s="302"/>
      <c r="T11" s="302"/>
      <c r="U11" s="302" t="s">
        <v>92</v>
      </c>
      <c r="V11" s="302"/>
      <c r="W11" s="302"/>
      <c r="X11" s="302"/>
      <c r="Y11" s="302"/>
      <c r="Z11" s="302"/>
      <c r="AA11" s="302"/>
      <c r="AB11" s="302"/>
      <c r="AC11" s="302"/>
      <c r="AD11" s="302" t="s">
        <v>93</v>
      </c>
      <c r="AE11" s="302"/>
      <c r="AF11" s="302"/>
      <c r="AG11" s="302"/>
      <c r="AH11" s="302"/>
      <c r="AI11" s="302"/>
      <c r="AJ11" s="302"/>
      <c r="AK11" s="302"/>
      <c r="AL11" s="302"/>
      <c r="AM11" s="301" t="s">
        <v>16</v>
      </c>
      <c r="AN11" s="301"/>
      <c r="AO11" s="301"/>
      <c r="AP11" s="301"/>
      <c r="AQ11" s="301"/>
    </row>
    <row r="12" spans="1:43" ht="14.1" customHeight="1" x14ac:dyDescent="0.2">
      <c r="A12" s="25"/>
      <c r="B12" s="301"/>
      <c r="C12" s="301"/>
      <c r="D12" s="301"/>
      <c r="E12" s="301"/>
      <c r="F12" s="301"/>
      <c r="G12" s="301"/>
      <c r="H12" s="301"/>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1"/>
      <c r="AN12" s="301"/>
      <c r="AO12" s="301"/>
      <c r="AP12" s="301"/>
      <c r="AQ12" s="301"/>
    </row>
    <row r="13" spans="1:43" ht="14.1" customHeight="1" x14ac:dyDescent="0.2">
      <c r="A13" s="25"/>
      <c r="B13" s="303" t="s">
        <v>19</v>
      </c>
      <c r="C13" s="304"/>
      <c r="D13" s="304"/>
      <c r="E13" s="304"/>
      <c r="F13" s="304"/>
      <c r="G13" s="304"/>
      <c r="H13" s="305"/>
      <c r="I13" s="309"/>
      <c r="J13" s="309"/>
      <c r="K13" s="309"/>
      <c r="L13" s="309"/>
      <c r="M13" s="309"/>
      <c r="N13" s="310"/>
      <c r="O13" s="313">
        <f>O15</f>
        <v>0</v>
      </c>
      <c r="P13" s="314"/>
      <c r="Q13" s="314"/>
      <c r="R13" s="314"/>
      <c r="S13" s="314"/>
      <c r="T13" s="315"/>
      <c r="U13" s="316">
        <f>U15</f>
        <v>0</v>
      </c>
      <c r="V13" s="317"/>
      <c r="W13" s="317"/>
      <c r="X13" s="317"/>
      <c r="Y13" s="317"/>
      <c r="Z13" s="317"/>
      <c r="AA13" s="317"/>
      <c r="AB13" s="317"/>
      <c r="AC13" s="318"/>
      <c r="AD13" s="316">
        <f>AD15</f>
        <v>0</v>
      </c>
      <c r="AE13" s="317"/>
      <c r="AF13" s="317"/>
      <c r="AG13" s="317"/>
      <c r="AH13" s="317"/>
      <c r="AI13" s="317"/>
      <c r="AJ13" s="317"/>
      <c r="AK13" s="317"/>
      <c r="AL13" s="318"/>
      <c r="AM13" s="319"/>
      <c r="AN13" s="320"/>
      <c r="AO13" s="320"/>
      <c r="AP13" s="320"/>
      <c r="AQ13" s="321"/>
    </row>
    <row r="14" spans="1:43" ht="14.1" customHeight="1" x14ac:dyDescent="0.2">
      <c r="A14" s="25"/>
      <c r="B14" s="306"/>
      <c r="C14" s="307"/>
      <c r="D14" s="307"/>
      <c r="E14" s="307"/>
      <c r="F14" s="307"/>
      <c r="G14" s="307"/>
      <c r="H14" s="308"/>
      <c r="I14" s="311"/>
      <c r="J14" s="311"/>
      <c r="K14" s="311"/>
      <c r="L14" s="311"/>
      <c r="M14" s="311"/>
      <c r="N14" s="312"/>
      <c r="O14" s="322">
        <f>O16</f>
        <v>0</v>
      </c>
      <c r="P14" s="323"/>
      <c r="Q14" s="323"/>
      <c r="R14" s="323"/>
      <c r="S14" s="323"/>
      <c r="T14" s="71" t="s">
        <v>75</v>
      </c>
      <c r="U14" s="324">
        <f>U16</f>
        <v>0</v>
      </c>
      <c r="V14" s="325"/>
      <c r="W14" s="325"/>
      <c r="X14" s="325"/>
      <c r="Y14" s="325"/>
      <c r="Z14" s="325"/>
      <c r="AA14" s="325"/>
      <c r="AB14" s="325"/>
      <c r="AC14" s="72" t="s">
        <v>30</v>
      </c>
      <c r="AD14" s="324">
        <f>AD16</f>
        <v>0</v>
      </c>
      <c r="AE14" s="325"/>
      <c r="AF14" s="325"/>
      <c r="AG14" s="325"/>
      <c r="AH14" s="325"/>
      <c r="AI14" s="325"/>
      <c r="AJ14" s="325"/>
      <c r="AK14" s="325"/>
      <c r="AL14" s="72" t="s">
        <v>30</v>
      </c>
      <c r="AM14" s="37"/>
      <c r="AN14" s="38"/>
      <c r="AO14" s="38"/>
      <c r="AP14" s="38"/>
      <c r="AQ14" s="39"/>
    </row>
    <row r="15" spans="1:43" ht="14.1" customHeight="1" x14ac:dyDescent="0.2">
      <c r="B15" s="29"/>
      <c r="C15" s="303" t="s">
        <v>15</v>
      </c>
      <c r="D15" s="304"/>
      <c r="E15" s="304"/>
      <c r="F15" s="304"/>
      <c r="G15" s="304"/>
      <c r="H15" s="305"/>
      <c r="I15" s="329"/>
      <c r="J15" s="329"/>
      <c r="K15" s="329"/>
      <c r="L15" s="329"/>
      <c r="M15" s="35"/>
      <c r="N15" s="36"/>
      <c r="O15" s="313"/>
      <c r="P15" s="314"/>
      <c r="Q15" s="314"/>
      <c r="R15" s="314"/>
      <c r="S15" s="314"/>
      <c r="T15" s="315"/>
      <c r="U15" s="316">
        <f>ROUNDDOWN((I15/10*O15),0)</f>
        <v>0</v>
      </c>
      <c r="V15" s="317"/>
      <c r="W15" s="317"/>
      <c r="X15" s="317"/>
      <c r="Y15" s="317"/>
      <c r="Z15" s="317"/>
      <c r="AA15" s="317"/>
      <c r="AB15" s="317"/>
      <c r="AC15" s="318"/>
      <c r="AD15" s="316">
        <f>ROUNDDOWN((I15/10*O15/2),0)</f>
        <v>0</v>
      </c>
      <c r="AE15" s="317"/>
      <c r="AF15" s="317"/>
      <c r="AG15" s="317"/>
      <c r="AH15" s="317"/>
      <c r="AI15" s="317"/>
      <c r="AJ15" s="317"/>
      <c r="AK15" s="317"/>
      <c r="AL15" s="318"/>
      <c r="AM15" s="319"/>
      <c r="AN15" s="320"/>
      <c r="AO15" s="320"/>
      <c r="AP15" s="320"/>
      <c r="AQ15" s="321"/>
    </row>
    <row r="16" spans="1:43" ht="14.1" customHeight="1" x14ac:dyDescent="0.2">
      <c r="B16" s="31"/>
      <c r="C16" s="326"/>
      <c r="D16" s="327"/>
      <c r="E16" s="327"/>
      <c r="F16" s="327"/>
      <c r="G16" s="327"/>
      <c r="H16" s="328"/>
      <c r="I16" s="330"/>
      <c r="J16" s="330"/>
      <c r="K16" s="330"/>
      <c r="L16" s="330"/>
      <c r="M16" s="331" t="s">
        <v>52</v>
      </c>
      <c r="N16" s="332"/>
      <c r="O16" s="322"/>
      <c r="P16" s="323"/>
      <c r="Q16" s="323"/>
      <c r="R16" s="323"/>
      <c r="S16" s="323"/>
      <c r="T16" s="71" t="s">
        <v>77</v>
      </c>
      <c r="U16" s="324">
        <f>ROUNDDOWN((I15/10*O16),0)</f>
        <v>0</v>
      </c>
      <c r="V16" s="325"/>
      <c r="W16" s="325"/>
      <c r="X16" s="325"/>
      <c r="Y16" s="325"/>
      <c r="Z16" s="325"/>
      <c r="AA16" s="325"/>
      <c r="AB16" s="325"/>
      <c r="AC16" s="72" t="s">
        <v>30</v>
      </c>
      <c r="AD16" s="324">
        <f>ROUNDDOWN((I15/10*O16/2),0)</f>
        <v>0</v>
      </c>
      <c r="AE16" s="325"/>
      <c r="AF16" s="325"/>
      <c r="AG16" s="325"/>
      <c r="AH16" s="325"/>
      <c r="AI16" s="325"/>
      <c r="AJ16" s="325"/>
      <c r="AK16" s="325"/>
      <c r="AL16" s="72" t="s">
        <v>30</v>
      </c>
      <c r="AM16" s="37"/>
      <c r="AN16" s="38"/>
      <c r="AO16" s="38"/>
      <c r="AP16" s="38"/>
      <c r="AQ16" s="39"/>
    </row>
    <row r="17" spans="1:43" ht="14.1" customHeight="1" x14ac:dyDescent="0.2">
      <c r="A17" s="25"/>
      <c r="B17" s="303" t="s">
        <v>18</v>
      </c>
      <c r="C17" s="304"/>
      <c r="D17" s="304"/>
      <c r="E17" s="304"/>
      <c r="F17" s="304"/>
      <c r="G17" s="304"/>
      <c r="H17" s="305"/>
      <c r="I17" s="311"/>
      <c r="J17" s="311"/>
      <c r="K17" s="311"/>
      <c r="L17" s="311"/>
      <c r="M17" s="311"/>
      <c r="N17" s="312"/>
      <c r="O17" s="313">
        <f>O19</f>
        <v>0</v>
      </c>
      <c r="P17" s="314"/>
      <c r="Q17" s="314"/>
      <c r="R17" s="314"/>
      <c r="S17" s="314"/>
      <c r="T17" s="315"/>
      <c r="U17" s="316">
        <f>U19</f>
        <v>0</v>
      </c>
      <c r="V17" s="317"/>
      <c r="W17" s="317"/>
      <c r="X17" s="317"/>
      <c r="Y17" s="317"/>
      <c r="Z17" s="317"/>
      <c r="AA17" s="317"/>
      <c r="AB17" s="317"/>
      <c r="AC17" s="318"/>
      <c r="AD17" s="316">
        <f>AD19</f>
        <v>0</v>
      </c>
      <c r="AE17" s="317"/>
      <c r="AF17" s="317"/>
      <c r="AG17" s="317"/>
      <c r="AH17" s="317"/>
      <c r="AI17" s="317"/>
      <c r="AJ17" s="317"/>
      <c r="AK17" s="317"/>
      <c r="AL17" s="318"/>
      <c r="AM17" s="319"/>
      <c r="AN17" s="320"/>
      <c r="AO17" s="320"/>
      <c r="AP17" s="320"/>
      <c r="AQ17" s="321"/>
    </row>
    <row r="18" spans="1:43" ht="14.1" customHeight="1" x14ac:dyDescent="0.2">
      <c r="A18" s="25"/>
      <c r="B18" s="306"/>
      <c r="C18" s="307"/>
      <c r="D18" s="307"/>
      <c r="E18" s="307"/>
      <c r="F18" s="307"/>
      <c r="G18" s="307"/>
      <c r="H18" s="308"/>
      <c r="I18" s="311"/>
      <c r="J18" s="311"/>
      <c r="K18" s="311"/>
      <c r="L18" s="311"/>
      <c r="M18" s="311"/>
      <c r="N18" s="312"/>
      <c r="O18" s="322">
        <f>O20</f>
        <v>0</v>
      </c>
      <c r="P18" s="323"/>
      <c r="Q18" s="323"/>
      <c r="R18" s="323"/>
      <c r="S18" s="323"/>
      <c r="T18" s="71" t="s">
        <v>77</v>
      </c>
      <c r="U18" s="324">
        <f>U20</f>
        <v>0</v>
      </c>
      <c r="V18" s="325"/>
      <c r="W18" s="325"/>
      <c r="X18" s="325"/>
      <c r="Y18" s="325"/>
      <c r="Z18" s="325"/>
      <c r="AA18" s="325"/>
      <c r="AB18" s="325"/>
      <c r="AC18" s="72" t="s">
        <v>30</v>
      </c>
      <c r="AD18" s="324">
        <f>AD20</f>
        <v>0</v>
      </c>
      <c r="AE18" s="325"/>
      <c r="AF18" s="325"/>
      <c r="AG18" s="325"/>
      <c r="AH18" s="325"/>
      <c r="AI18" s="325"/>
      <c r="AJ18" s="325"/>
      <c r="AK18" s="325"/>
      <c r="AL18" s="72" t="s">
        <v>30</v>
      </c>
      <c r="AM18" s="37"/>
      <c r="AN18" s="38"/>
      <c r="AO18" s="38"/>
      <c r="AP18" s="38"/>
      <c r="AQ18" s="39"/>
    </row>
    <row r="19" spans="1:43" ht="14.1" customHeight="1" x14ac:dyDescent="0.2">
      <c r="B19" s="29"/>
      <c r="C19" s="303" t="s">
        <v>15</v>
      </c>
      <c r="D19" s="304"/>
      <c r="E19" s="304"/>
      <c r="F19" s="304"/>
      <c r="G19" s="304"/>
      <c r="H19" s="305"/>
      <c r="I19" s="335"/>
      <c r="J19" s="335"/>
      <c r="K19" s="335"/>
      <c r="L19" s="335"/>
      <c r="M19" s="69"/>
      <c r="N19" s="70"/>
      <c r="O19" s="313"/>
      <c r="P19" s="314"/>
      <c r="Q19" s="314"/>
      <c r="R19" s="314"/>
      <c r="S19" s="314"/>
      <c r="T19" s="315"/>
      <c r="U19" s="316">
        <f>ROUNDDOWN((I19/10*O19),0)</f>
        <v>0</v>
      </c>
      <c r="V19" s="317"/>
      <c r="W19" s="317"/>
      <c r="X19" s="317"/>
      <c r="Y19" s="317"/>
      <c r="Z19" s="317"/>
      <c r="AA19" s="317"/>
      <c r="AB19" s="317"/>
      <c r="AC19" s="318"/>
      <c r="AD19" s="316">
        <f>ROUNDDOWN((I19/10*O19/2),0)</f>
        <v>0</v>
      </c>
      <c r="AE19" s="317"/>
      <c r="AF19" s="317"/>
      <c r="AG19" s="317"/>
      <c r="AH19" s="317"/>
      <c r="AI19" s="317"/>
      <c r="AJ19" s="317"/>
      <c r="AK19" s="317"/>
      <c r="AL19" s="318"/>
      <c r="AM19" s="319"/>
      <c r="AN19" s="320"/>
      <c r="AO19" s="320"/>
      <c r="AP19" s="320"/>
      <c r="AQ19" s="321"/>
    </row>
    <row r="20" spans="1:43" ht="14.1" customHeight="1" x14ac:dyDescent="0.2">
      <c r="B20" s="31"/>
      <c r="C20" s="326"/>
      <c r="D20" s="327"/>
      <c r="E20" s="327"/>
      <c r="F20" s="327"/>
      <c r="G20" s="327"/>
      <c r="H20" s="328"/>
      <c r="I20" s="336"/>
      <c r="J20" s="336"/>
      <c r="K20" s="336"/>
      <c r="L20" s="336"/>
      <c r="M20" s="337" t="s">
        <v>52</v>
      </c>
      <c r="N20" s="338"/>
      <c r="O20" s="322"/>
      <c r="P20" s="323"/>
      <c r="Q20" s="323"/>
      <c r="R20" s="323"/>
      <c r="S20" s="323"/>
      <c r="T20" s="71" t="s">
        <v>77</v>
      </c>
      <c r="U20" s="324">
        <f>ROUNDDOWN((I19/10*O20),0)</f>
        <v>0</v>
      </c>
      <c r="V20" s="325"/>
      <c r="W20" s="325"/>
      <c r="X20" s="325"/>
      <c r="Y20" s="325"/>
      <c r="Z20" s="325"/>
      <c r="AA20" s="325"/>
      <c r="AB20" s="325"/>
      <c r="AC20" s="72" t="s">
        <v>30</v>
      </c>
      <c r="AD20" s="324">
        <f>ROUNDDOWN((I19/10*O20/2),0)</f>
        <v>0</v>
      </c>
      <c r="AE20" s="325"/>
      <c r="AF20" s="325"/>
      <c r="AG20" s="325"/>
      <c r="AH20" s="325"/>
      <c r="AI20" s="325"/>
      <c r="AJ20" s="325"/>
      <c r="AK20" s="325"/>
      <c r="AL20" s="72" t="s">
        <v>30</v>
      </c>
      <c r="AM20" s="37"/>
      <c r="AN20" s="38"/>
      <c r="AO20" s="38"/>
      <c r="AP20" s="38"/>
      <c r="AQ20" s="39"/>
    </row>
    <row r="21" spans="1:43" ht="14.1" customHeight="1" x14ac:dyDescent="0.2">
      <c r="A21" s="25"/>
      <c r="B21" s="303" t="s">
        <v>17</v>
      </c>
      <c r="C21" s="304"/>
      <c r="D21" s="304"/>
      <c r="E21" s="304"/>
      <c r="F21" s="304"/>
      <c r="G21" s="304"/>
      <c r="H21" s="305"/>
      <c r="I21" s="311"/>
      <c r="J21" s="311"/>
      <c r="K21" s="311"/>
      <c r="L21" s="311"/>
      <c r="M21" s="311"/>
      <c r="N21" s="312"/>
      <c r="O21" s="313">
        <f>O23</f>
        <v>0</v>
      </c>
      <c r="P21" s="314"/>
      <c r="Q21" s="314"/>
      <c r="R21" s="314"/>
      <c r="S21" s="314"/>
      <c r="T21" s="315"/>
      <c r="U21" s="316">
        <f>U23</f>
        <v>0</v>
      </c>
      <c r="V21" s="317"/>
      <c r="W21" s="317"/>
      <c r="X21" s="317"/>
      <c r="Y21" s="317"/>
      <c r="Z21" s="317"/>
      <c r="AA21" s="317"/>
      <c r="AB21" s="317"/>
      <c r="AC21" s="318"/>
      <c r="AD21" s="316">
        <f>AD23</f>
        <v>0</v>
      </c>
      <c r="AE21" s="317"/>
      <c r="AF21" s="317"/>
      <c r="AG21" s="317"/>
      <c r="AH21" s="317"/>
      <c r="AI21" s="317"/>
      <c r="AJ21" s="317"/>
      <c r="AK21" s="317"/>
      <c r="AL21" s="318"/>
      <c r="AM21" s="319"/>
      <c r="AN21" s="320"/>
      <c r="AO21" s="320"/>
      <c r="AP21" s="320"/>
      <c r="AQ21" s="321"/>
    </row>
    <row r="22" spans="1:43" ht="14.1" customHeight="1" x14ac:dyDescent="0.2">
      <c r="A22" s="25"/>
      <c r="B22" s="306"/>
      <c r="C22" s="307"/>
      <c r="D22" s="307"/>
      <c r="E22" s="307"/>
      <c r="F22" s="307"/>
      <c r="G22" s="307"/>
      <c r="H22" s="308"/>
      <c r="I22" s="333"/>
      <c r="J22" s="333"/>
      <c r="K22" s="333"/>
      <c r="L22" s="333"/>
      <c r="M22" s="333"/>
      <c r="N22" s="334"/>
      <c r="O22" s="322">
        <f>O24</f>
        <v>0</v>
      </c>
      <c r="P22" s="323"/>
      <c r="Q22" s="323"/>
      <c r="R22" s="323"/>
      <c r="S22" s="323"/>
      <c r="T22" s="71" t="s">
        <v>77</v>
      </c>
      <c r="U22" s="324">
        <f>U24</f>
        <v>0</v>
      </c>
      <c r="V22" s="325"/>
      <c r="W22" s="325"/>
      <c r="X22" s="325"/>
      <c r="Y22" s="325"/>
      <c r="Z22" s="325"/>
      <c r="AA22" s="325"/>
      <c r="AB22" s="325"/>
      <c r="AC22" s="72" t="s">
        <v>30</v>
      </c>
      <c r="AD22" s="324">
        <f>AD24</f>
        <v>0</v>
      </c>
      <c r="AE22" s="325"/>
      <c r="AF22" s="325"/>
      <c r="AG22" s="325"/>
      <c r="AH22" s="325"/>
      <c r="AI22" s="325"/>
      <c r="AJ22" s="325"/>
      <c r="AK22" s="325"/>
      <c r="AL22" s="72" t="s">
        <v>30</v>
      </c>
      <c r="AM22" s="37"/>
      <c r="AN22" s="38"/>
      <c r="AO22" s="38"/>
      <c r="AP22" s="38"/>
      <c r="AQ22" s="39"/>
    </row>
    <row r="23" spans="1:43" ht="14.1" customHeight="1" x14ac:dyDescent="0.2">
      <c r="B23" s="29"/>
      <c r="C23" s="303" t="s">
        <v>15</v>
      </c>
      <c r="D23" s="304"/>
      <c r="E23" s="304"/>
      <c r="F23" s="304"/>
      <c r="G23" s="304"/>
      <c r="H23" s="305"/>
      <c r="I23" s="339"/>
      <c r="J23" s="339"/>
      <c r="K23" s="339"/>
      <c r="L23" s="339"/>
      <c r="M23" s="59"/>
      <c r="N23" s="60"/>
      <c r="O23" s="313"/>
      <c r="P23" s="314"/>
      <c r="Q23" s="314"/>
      <c r="R23" s="314"/>
      <c r="S23" s="314"/>
      <c r="T23" s="315"/>
      <c r="U23" s="316">
        <f>ROUNDDOWN((I23/10*O23),0)</f>
        <v>0</v>
      </c>
      <c r="V23" s="317"/>
      <c r="W23" s="317"/>
      <c r="X23" s="317"/>
      <c r="Y23" s="317"/>
      <c r="Z23" s="317"/>
      <c r="AA23" s="317"/>
      <c r="AB23" s="317"/>
      <c r="AC23" s="318"/>
      <c r="AD23" s="316">
        <f>ROUNDDOWN((I23/10*O23/2),0)</f>
        <v>0</v>
      </c>
      <c r="AE23" s="317"/>
      <c r="AF23" s="317"/>
      <c r="AG23" s="317"/>
      <c r="AH23" s="317"/>
      <c r="AI23" s="317"/>
      <c r="AJ23" s="317"/>
      <c r="AK23" s="317"/>
      <c r="AL23" s="318"/>
      <c r="AM23" s="319"/>
      <c r="AN23" s="320"/>
      <c r="AO23" s="320"/>
      <c r="AP23" s="320"/>
      <c r="AQ23" s="321"/>
    </row>
    <row r="24" spans="1:43" ht="14.1" customHeight="1" x14ac:dyDescent="0.2">
      <c r="B24" s="31"/>
      <c r="C24" s="326"/>
      <c r="D24" s="327"/>
      <c r="E24" s="327"/>
      <c r="F24" s="327"/>
      <c r="G24" s="327"/>
      <c r="H24" s="328"/>
      <c r="I24" s="340"/>
      <c r="J24" s="340"/>
      <c r="K24" s="340"/>
      <c r="L24" s="340"/>
      <c r="M24" s="341" t="s">
        <v>52</v>
      </c>
      <c r="N24" s="342"/>
      <c r="O24" s="322"/>
      <c r="P24" s="323"/>
      <c r="Q24" s="323"/>
      <c r="R24" s="323"/>
      <c r="S24" s="323"/>
      <c r="T24" s="71" t="s">
        <v>77</v>
      </c>
      <c r="U24" s="324">
        <f>ROUNDDOWN((I23/10*O24),0)</f>
        <v>0</v>
      </c>
      <c r="V24" s="325"/>
      <c r="W24" s="325"/>
      <c r="X24" s="325"/>
      <c r="Y24" s="325"/>
      <c r="Z24" s="325"/>
      <c r="AA24" s="325"/>
      <c r="AB24" s="325"/>
      <c r="AC24" s="72" t="s">
        <v>30</v>
      </c>
      <c r="AD24" s="324">
        <f>ROUNDDOWN((I23/10*O24/2),0)</f>
        <v>0</v>
      </c>
      <c r="AE24" s="325"/>
      <c r="AF24" s="325"/>
      <c r="AG24" s="325"/>
      <c r="AH24" s="325"/>
      <c r="AI24" s="325"/>
      <c r="AJ24" s="325"/>
      <c r="AK24" s="325"/>
      <c r="AL24" s="72" t="s">
        <v>30</v>
      </c>
      <c r="AM24" s="37"/>
      <c r="AN24" s="38"/>
      <c r="AO24" s="38"/>
      <c r="AP24" s="38"/>
      <c r="AQ24" s="39"/>
    </row>
    <row r="25" spans="1:43" ht="14.1" customHeight="1" x14ac:dyDescent="0.2">
      <c r="A25" s="22"/>
      <c r="B25" s="345" t="s">
        <v>78</v>
      </c>
      <c r="C25" s="346"/>
      <c r="D25" s="346"/>
      <c r="E25" s="346"/>
      <c r="F25" s="346"/>
      <c r="G25" s="346"/>
      <c r="H25" s="347"/>
      <c r="I25" s="309"/>
      <c r="J25" s="309"/>
      <c r="K25" s="309"/>
      <c r="L25" s="309"/>
      <c r="M25" s="309"/>
      <c r="N25" s="310"/>
      <c r="O25" s="313">
        <f>O13+O17+O21</f>
        <v>0</v>
      </c>
      <c r="P25" s="314"/>
      <c r="Q25" s="314"/>
      <c r="R25" s="314"/>
      <c r="S25" s="314"/>
      <c r="T25" s="315"/>
      <c r="U25" s="316">
        <f>U13+U17+U21</f>
        <v>0</v>
      </c>
      <c r="V25" s="317"/>
      <c r="W25" s="317"/>
      <c r="X25" s="317"/>
      <c r="Y25" s="317"/>
      <c r="Z25" s="317"/>
      <c r="AA25" s="317"/>
      <c r="AB25" s="317"/>
      <c r="AC25" s="318"/>
      <c r="AD25" s="316">
        <f>AD13+AD17+AD21</f>
        <v>0</v>
      </c>
      <c r="AE25" s="317"/>
      <c r="AF25" s="317"/>
      <c r="AG25" s="317"/>
      <c r="AH25" s="317"/>
      <c r="AI25" s="317"/>
      <c r="AJ25" s="317"/>
      <c r="AK25" s="317"/>
      <c r="AL25" s="318"/>
      <c r="AM25" s="319"/>
      <c r="AN25" s="320"/>
      <c r="AO25" s="320"/>
      <c r="AP25" s="320"/>
      <c r="AQ25" s="321"/>
    </row>
    <row r="26" spans="1:43" ht="14.1" customHeight="1" x14ac:dyDescent="0.2">
      <c r="A26" s="22"/>
      <c r="B26" s="348"/>
      <c r="C26" s="349"/>
      <c r="D26" s="349"/>
      <c r="E26" s="349"/>
      <c r="F26" s="349"/>
      <c r="G26" s="349"/>
      <c r="H26" s="350"/>
      <c r="I26" s="333"/>
      <c r="J26" s="333"/>
      <c r="K26" s="333"/>
      <c r="L26" s="333"/>
      <c r="M26" s="333"/>
      <c r="N26" s="334"/>
      <c r="O26" s="322">
        <f>O14+O18+O22</f>
        <v>0</v>
      </c>
      <c r="P26" s="323"/>
      <c r="Q26" s="323"/>
      <c r="R26" s="323"/>
      <c r="S26" s="323"/>
      <c r="T26" s="71" t="s">
        <v>77</v>
      </c>
      <c r="U26" s="324">
        <f>U14+U18+U22</f>
        <v>0</v>
      </c>
      <c r="V26" s="325"/>
      <c r="W26" s="325"/>
      <c r="X26" s="325"/>
      <c r="Y26" s="325"/>
      <c r="Z26" s="325"/>
      <c r="AA26" s="325"/>
      <c r="AB26" s="325"/>
      <c r="AC26" s="72" t="s">
        <v>30</v>
      </c>
      <c r="AD26" s="324">
        <f>AD14+AD18+AD22</f>
        <v>0</v>
      </c>
      <c r="AE26" s="325"/>
      <c r="AF26" s="325"/>
      <c r="AG26" s="325"/>
      <c r="AH26" s="325"/>
      <c r="AI26" s="325"/>
      <c r="AJ26" s="325"/>
      <c r="AK26" s="325"/>
      <c r="AL26" s="72" t="s">
        <v>30</v>
      </c>
      <c r="AM26" s="37"/>
      <c r="AN26" s="38"/>
      <c r="AO26" s="38"/>
      <c r="AP26" s="38"/>
      <c r="AQ26" s="39"/>
    </row>
    <row r="27" spans="1:43" s="61" customFormat="1" ht="14.25" customHeight="1" x14ac:dyDescent="0.2">
      <c r="A27" s="34"/>
      <c r="B27" s="353" t="s">
        <v>54</v>
      </c>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row>
    <row r="28" spans="1:43" s="61" customFormat="1" ht="14.25" customHeight="1" x14ac:dyDescent="0.2">
      <c r="A28" s="34"/>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row>
    <row r="29" spans="1:43" ht="17.25" customHeight="1" x14ac:dyDescent="0.2">
      <c r="A29" s="21"/>
      <c r="B29" s="81" t="s">
        <v>118</v>
      </c>
      <c r="C29" s="22"/>
      <c r="D29" s="22"/>
      <c r="E29" s="22"/>
      <c r="F29" s="80"/>
      <c r="G29" s="22"/>
      <c r="H29" s="22"/>
      <c r="I29" s="22"/>
      <c r="J29" s="22"/>
      <c r="K29" s="22"/>
      <c r="L29" s="22"/>
      <c r="M29" s="23"/>
      <c r="N29" s="23"/>
      <c r="O29" s="22"/>
      <c r="P29" s="22"/>
      <c r="Q29" s="22"/>
      <c r="R29" s="22"/>
      <c r="S29" s="22"/>
      <c r="T29" s="24"/>
      <c r="U29" s="22"/>
      <c r="V29" s="22"/>
      <c r="W29" s="22"/>
      <c r="X29" s="22"/>
      <c r="Y29" s="22"/>
      <c r="Z29" s="22"/>
      <c r="AA29" s="22"/>
      <c r="AB29" s="22"/>
      <c r="AC29" s="22"/>
      <c r="AD29" s="22"/>
      <c r="AE29" s="22"/>
      <c r="AF29" s="22"/>
      <c r="AG29" s="22"/>
      <c r="AH29" s="22"/>
      <c r="AI29" s="22"/>
    </row>
    <row r="30" spans="1:43" ht="14.1" customHeight="1" x14ac:dyDescent="0.2">
      <c r="A30" s="25"/>
      <c r="B30" s="343" t="s">
        <v>14</v>
      </c>
      <c r="C30" s="343"/>
      <c r="D30" s="343"/>
      <c r="E30" s="343"/>
      <c r="F30" s="343"/>
      <c r="G30" s="343"/>
      <c r="H30" s="343"/>
      <c r="I30" s="354" t="s">
        <v>23</v>
      </c>
      <c r="J30" s="354"/>
      <c r="K30" s="354"/>
      <c r="L30" s="354"/>
      <c r="M30" s="354"/>
      <c r="N30" s="354"/>
      <c r="O30" s="354" t="s">
        <v>41</v>
      </c>
      <c r="P30" s="354"/>
      <c r="Q30" s="354"/>
      <c r="R30" s="354"/>
      <c r="S30" s="354"/>
      <c r="T30" s="354"/>
      <c r="U30" s="354" t="s">
        <v>105</v>
      </c>
      <c r="V30" s="354"/>
      <c r="W30" s="354"/>
      <c r="X30" s="354"/>
      <c r="Y30" s="354"/>
      <c r="Z30" s="354"/>
      <c r="AA30" s="354"/>
      <c r="AB30" s="354"/>
      <c r="AC30" s="354"/>
      <c r="AD30" s="354" t="s">
        <v>93</v>
      </c>
      <c r="AE30" s="354"/>
      <c r="AF30" s="354"/>
      <c r="AG30" s="354"/>
      <c r="AH30" s="354"/>
      <c r="AI30" s="354"/>
      <c r="AJ30" s="354"/>
      <c r="AK30" s="354"/>
      <c r="AL30" s="354"/>
      <c r="AM30" s="343" t="s">
        <v>16</v>
      </c>
      <c r="AN30" s="343"/>
      <c r="AO30" s="343"/>
      <c r="AP30" s="343"/>
      <c r="AQ30" s="343"/>
    </row>
    <row r="31" spans="1:43" ht="14.1" customHeight="1" x14ac:dyDescent="0.2">
      <c r="A31" s="25"/>
      <c r="B31" s="344"/>
      <c r="C31" s="344"/>
      <c r="D31" s="344"/>
      <c r="E31" s="344"/>
      <c r="F31" s="344"/>
      <c r="G31" s="344"/>
      <c r="H31" s="344"/>
      <c r="I31" s="355"/>
      <c r="J31" s="355"/>
      <c r="K31" s="355"/>
      <c r="L31" s="355"/>
      <c r="M31" s="355"/>
      <c r="N31" s="355"/>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44"/>
      <c r="AN31" s="344"/>
      <c r="AO31" s="344"/>
      <c r="AP31" s="344"/>
      <c r="AQ31" s="344"/>
    </row>
    <row r="32" spans="1:43" ht="14.1" customHeight="1" x14ac:dyDescent="0.2">
      <c r="A32" s="62"/>
      <c r="B32" s="306" t="s">
        <v>19</v>
      </c>
      <c r="C32" s="307"/>
      <c r="D32" s="307"/>
      <c r="E32" s="307"/>
      <c r="F32" s="307"/>
      <c r="G32" s="307"/>
      <c r="H32" s="308"/>
      <c r="I32" s="351"/>
      <c r="J32" s="311"/>
      <c r="K32" s="311"/>
      <c r="L32" s="311"/>
      <c r="M32" s="311"/>
      <c r="N32" s="312"/>
      <c r="O32" s="313">
        <f>O34+O36</f>
        <v>0</v>
      </c>
      <c r="P32" s="314"/>
      <c r="Q32" s="314"/>
      <c r="R32" s="314"/>
      <c r="S32" s="314"/>
      <c r="T32" s="315"/>
      <c r="U32" s="316">
        <f>U34</f>
        <v>0</v>
      </c>
      <c r="V32" s="317"/>
      <c r="W32" s="317"/>
      <c r="X32" s="317"/>
      <c r="Y32" s="317"/>
      <c r="Z32" s="317"/>
      <c r="AA32" s="317"/>
      <c r="AB32" s="317"/>
      <c r="AC32" s="318"/>
      <c r="AD32" s="316">
        <f>AD34</f>
        <v>0</v>
      </c>
      <c r="AE32" s="317"/>
      <c r="AF32" s="317"/>
      <c r="AG32" s="317"/>
      <c r="AH32" s="317"/>
      <c r="AI32" s="317"/>
      <c r="AJ32" s="317"/>
      <c r="AK32" s="317"/>
      <c r="AL32" s="318"/>
      <c r="AM32" s="343"/>
      <c r="AN32" s="343"/>
      <c r="AO32" s="343"/>
      <c r="AP32" s="343"/>
      <c r="AQ32" s="343"/>
    </row>
    <row r="33" spans="1:43" ht="14.1" customHeight="1" x14ac:dyDescent="0.2">
      <c r="A33" s="62"/>
      <c r="B33" s="306"/>
      <c r="C33" s="307"/>
      <c r="D33" s="307"/>
      <c r="E33" s="307"/>
      <c r="F33" s="307"/>
      <c r="G33" s="307"/>
      <c r="H33" s="308"/>
      <c r="I33" s="352"/>
      <c r="J33" s="333"/>
      <c r="K33" s="333"/>
      <c r="L33" s="333"/>
      <c r="M33" s="333"/>
      <c r="N33" s="334"/>
      <c r="O33" s="322">
        <f>O35+O37</f>
        <v>0</v>
      </c>
      <c r="P33" s="323"/>
      <c r="Q33" s="323"/>
      <c r="R33" s="323"/>
      <c r="S33" s="323"/>
      <c r="T33" s="71" t="s">
        <v>79</v>
      </c>
      <c r="U33" s="324">
        <f>U35</f>
        <v>0</v>
      </c>
      <c r="V33" s="325"/>
      <c r="W33" s="325"/>
      <c r="X33" s="325"/>
      <c r="Y33" s="325"/>
      <c r="Z33" s="325"/>
      <c r="AA33" s="325"/>
      <c r="AB33" s="325"/>
      <c r="AC33" s="72" t="s">
        <v>30</v>
      </c>
      <c r="AD33" s="324">
        <f>AD35</f>
        <v>0</v>
      </c>
      <c r="AE33" s="325"/>
      <c r="AF33" s="325"/>
      <c r="AG33" s="325"/>
      <c r="AH33" s="325"/>
      <c r="AI33" s="325"/>
      <c r="AJ33" s="325"/>
      <c r="AK33" s="325"/>
      <c r="AL33" s="72" t="s">
        <v>30</v>
      </c>
      <c r="AM33" s="344"/>
      <c r="AN33" s="344"/>
      <c r="AO33" s="344"/>
      <c r="AP33" s="344"/>
      <c r="AQ33" s="344"/>
    </row>
    <row r="34" spans="1:43" ht="14.1" customHeight="1" x14ac:dyDescent="0.2">
      <c r="A34" s="63"/>
      <c r="B34" s="29"/>
      <c r="C34" s="303" t="s">
        <v>80</v>
      </c>
      <c r="D34" s="304"/>
      <c r="E34" s="304"/>
      <c r="F34" s="304"/>
      <c r="G34" s="304"/>
      <c r="H34" s="305"/>
      <c r="I34" s="357"/>
      <c r="J34" s="339"/>
      <c r="K34" s="339"/>
      <c r="L34" s="339"/>
      <c r="M34" s="59"/>
      <c r="N34" s="60"/>
      <c r="O34" s="313"/>
      <c r="P34" s="314"/>
      <c r="Q34" s="314"/>
      <c r="R34" s="314"/>
      <c r="S34" s="314"/>
      <c r="T34" s="315"/>
      <c r="U34" s="316">
        <f>ROUNDDOWN((I34/10*O34),0)</f>
        <v>0</v>
      </c>
      <c r="V34" s="317"/>
      <c r="W34" s="317"/>
      <c r="X34" s="317"/>
      <c r="Y34" s="317"/>
      <c r="Z34" s="317"/>
      <c r="AA34" s="317"/>
      <c r="AB34" s="317"/>
      <c r="AC34" s="318"/>
      <c r="AD34" s="316">
        <f>ROUNDDOWN((I34/10*O34/2),0)</f>
        <v>0</v>
      </c>
      <c r="AE34" s="317"/>
      <c r="AF34" s="317"/>
      <c r="AG34" s="317"/>
      <c r="AH34" s="317"/>
      <c r="AI34" s="317"/>
      <c r="AJ34" s="317"/>
      <c r="AK34" s="317"/>
      <c r="AL34" s="318"/>
      <c r="AM34" s="343"/>
      <c r="AN34" s="343"/>
      <c r="AO34" s="343"/>
      <c r="AP34" s="343"/>
      <c r="AQ34" s="343"/>
    </row>
    <row r="35" spans="1:43" ht="14.1" customHeight="1" x14ac:dyDescent="0.2">
      <c r="A35" s="63"/>
      <c r="B35" s="29"/>
      <c r="C35" s="326"/>
      <c r="D35" s="327"/>
      <c r="E35" s="327"/>
      <c r="F35" s="327"/>
      <c r="G35" s="327"/>
      <c r="H35" s="328"/>
      <c r="I35" s="358"/>
      <c r="J35" s="340"/>
      <c r="K35" s="340"/>
      <c r="L35" s="340"/>
      <c r="M35" s="341" t="s">
        <v>52</v>
      </c>
      <c r="N35" s="342"/>
      <c r="O35" s="322"/>
      <c r="P35" s="323"/>
      <c r="Q35" s="323"/>
      <c r="R35" s="323"/>
      <c r="S35" s="323"/>
      <c r="T35" s="71" t="s">
        <v>53</v>
      </c>
      <c r="U35" s="324">
        <f>ROUNDDOWN((I34/10*O35),0)</f>
        <v>0</v>
      </c>
      <c r="V35" s="325"/>
      <c r="W35" s="325"/>
      <c r="X35" s="325"/>
      <c r="Y35" s="325"/>
      <c r="Z35" s="325"/>
      <c r="AA35" s="325"/>
      <c r="AB35" s="325"/>
      <c r="AC35" s="72" t="s">
        <v>30</v>
      </c>
      <c r="AD35" s="324">
        <f>ROUNDDOWN((I34/10*O35/2),0)</f>
        <v>0</v>
      </c>
      <c r="AE35" s="325"/>
      <c r="AF35" s="325"/>
      <c r="AG35" s="325"/>
      <c r="AH35" s="325"/>
      <c r="AI35" s="325"/>
      <c r="AJ35" s="325"/>
      <c r="AK35" s="325"/>
      <c r="AL35" s="72" t="s">
        <v>30</v>
      </c>
      <c r="AM35" s="344"/>
      <c r="AN35" s="344"/>
      <c r="AO35" s="344"/>
      <c r="AP35" s="344"/>
      <c r="AQ35" s="344"/>
    </row>
    <row r="36" spans="1:43" ht="14.1" customHeight="1" x14ac:dyDescent="0.2">
      <c r="A36" s="73"/>
      <c r="B36" s="74"/>
      <c r="C36" s="360" t="s">
        <v>81</v>
      </c>
      <c r="D36" s="360"/>
      <c r="E36" s="360"/>
      <c r="F36" s="360"/>
      <c r="G36" s="360"/>
      <c r="H36" s="361"/>
      <c r="I36" s="359"/>
      <c r="J36" s="309"/>
      <c r="K36" s="309"/>
      <c r="L36" s="309"/>
      <c r="M36" s="309"/>
      <c r="N36" s="310"/>
      <c r="O36" s="313"/>
      <c r="P36" s="314"/>
      <c r="Q36" s="314"/>
      <c r="R36" s="314"/>
      <c r="S36" s="314"/>
      <c r="T36" s="315"/>
      <c r="U36" s="364"/>
      <c r="V36" s="365"/>
      <c r="W36" s="365"/>
      <c r="X36" s="365"/>
      <c r="Y36" s="365"/>
      <c r="Z36" s="365"/>
      <c r="AA36" s="365"/>
      <c r="AB36" s="365"/>
      <c r="AC36" s="366"/>
      <c r="AD36" s="364"/>
      <c r="AE36" s="365"/>
      <c r="AF36" s="365"/>
      <c r="AG36" s="365"/>
      <c r="AH36" s="365"/>
      <c r="AI36" s="365"/>
      <c r="AJ36" s="365"/>
      <c r="AK36" s="365"/>
      <c r="AL36" s="366"/>
      <c r="AM36" s="343"/>
      <c r="AN36" s="343"/>
      <c r="AO36" s="343"/>
      <c r="AP36" s="343"/>
      <c r="AQ36" s="343"/>
    </row>
    <row r="37" spans="1:43" ht="14.1" customHeight="1" x14ac:dyDescent="0.2">
      <c r="A37" s="73"/>
      <c r="B37" s="75"/>
      <c r="C37" s="362"/>
      <c r="D37" s="362"/>
      <c r="E37" s="362"/>
      <c r="F37" s="362"/>
      <c r="G37" s="362"/>
      <c r="H37" s="363"/>
      <c r="I37" s="352"/>
      <c r="J37" s="333"/>
      <c r="K37" s="333"/>
      <c r="L37" s="333"/>
      <c r="M37" s="333"/>
      <c r="N37" s="334"/>
      <c r="O37" s="322"/>
      <c r="P37" s="323"/>
      <c r="Q37" s="323"/>
      <c r="R37" s="323"/>
      <c r="S37" s="323"/>
      <c r="T37" s="71" t="s">
        <v>53</v>
      </c>
      <c r="U37" s="367"/>
      <c r="V37" s="368"/>
      <c r="W37" s="368"/>
      <c r="X37" s="368"/>
      <c r="Y37" s="368"/>
      <c r="Z37" s="368"/>
      <c r="AA37" s="368"/>
      <c r="AB37" s="368"/>
      <c r="AC37" s="369"/>
      <c r="AD37" s="367"/>
      <c r="AE37" s="368"/>
      <c r="AF37" s="368"/>
      <c r="AG37" s="368"/>
      <c r="AH37" s="368"/>
      <c r="AI37" s="368"/>
      <c r="AJ37" s="368"/>
      <c r="AK37" s="368"/>
      <c r="AL37" s="369"/>
      <c r="AM37" s="344"/>
      <c r="AN37" s="344"/>
      <c r="AO37" s="344"/>
      <c r="AP37" s="344"/>
      <c r="AQ37" s="344"/>
    </row>
    <row r="38" spans="1:43" ht="14.1" customHeight="1" x14ac:dyDescent="0.2">
      <c r="A38" s="62"/>
      <c r="B38" s="303" t="s">
        <v>18</v>
      </c>
      <c r="C38" s="304"/>
      <c r="D38" s="304"/>
      <c r="E38" s="304"/>
      <c r="F38" s="304"/>
      <c r="G38" s="304"/>
      <c r="H38" s="305"/>
      <c r="I38" s="359"/>
      <c r="J38" s="309"/>
      <c r="K38" s="309"/>
      <c r="L38" s="309"/>
      <c r="M38" s="309"/>
      <c r="N38" s="310"/>
      <c r="O38" s="313">
        <f>O40+O42</f>
        <v>0</v>
      </c>
      <c r="P38" s="314"/>
      <c r="Q38" s="314"/>
      <c r="R38" s="314"/>
      <c r="S38" s="314"/>
      <c r="T38" s="315"/>
      <c r="U38" s="316">
        <f>U40</f>
        <v>0</v>
      </c>
      <c r="V38" s="317"/>
      <c r="W38" s="317"/>
      <c r="X38" s="317"/>
      <c r="Y38" s="317"/>
      <c r="Z38" s="317"/>
      <c r="AA38" s="317"/>
      <c r="AB38" s="317"/>
      <c r="AC38" s="318"/>
      <c r="AD38" s="316">
        <f>AD40</f>
        <v>0</v>
      </c>
      <c r="AE38" s="317"/>
      <c r="AF38" s="317"/>
      <c r="AG38" s="317"/>
      <c r="AH38" s="317"/>
      <c r="AI38" s="317"/>
      <c r="AJ38" s="317"/>
      <c r="AK38" s="317"/>
      <c r="AL38" s="318"/>
      <c r="AM38" s="343"/>
      <c r="AN38" s="343"/>
      <c r="AO38" s="343"/>
      <c r="AP38" s="343"/>
      <c r="AQ38" s="343"/>
    </row>
    <row r="39" spans="1:43" ht="14.1" customHeight="1" x14ac:dyDescent="0.2">
      <c r="A39" s="62"/>
      <c r="B39" s="306"/>
      <c r="C39" s="307"/>
      <c r="D39" s="307"/>
      <c r="E39" s="307"/>
      <c r="F39" s="307"/>
      <c r="G39" s="307"/>
      <c r="H39" s="308"/>
      <c r="I39" s="352"/>
      <c r="J39" s="333"/>
      <c r="K39" s="333"/>
      <c r="L39" s="333"/>
      <c r="M39" s="333"/>
      <c r="N39" s="334"/>
      <c r="O39" s="322">
        <f>O41+O43</f>
        <v>0</v>
      </c>
      <c r="P39" s="323"/>
      <c r="Q39" s="323"/>
      <c r="R39" s="323"/>
      <c r="S39" s="323"/>
      <c r="T39" s="71" t="s">
        <v>53</v>
      </c>
      <c r="U39" s="324">
        <f>U41</f>
        <v>0</v>
      </c>
      <c r="V39" s="325"/>
      <c r="W39" s="325"/>
      <c r="X39" s="325"/>
      <c r="Y39" s="325"/>
      <c r="Z39" s="325"/>
      <c r="AA39" s="325"/>
      <c r="AB39" s="325"/>
      <c r="AC39" s="72" t="s">
        <v>30</v>
      </c>
      <c r="AD39" s="324">
        <f>AD41</f>
        <v>0</v>
      </c>
      <c r="AE39" s="325"/>
      <c r="AF39" s="325"/>
      <c r="AG39" s="325"/>
      <c r="AH39" s="325"/>
      <c r="AI39" s="325"/>
      <c r="AJ39" s="325"/>
      <c r="AK39" s="325"/>
      <c r="AL39" s="72" t="s">
        <v>30</v>
      </c>
      <c r="AM39" s="344"/>
      <c r="AN39" s="344"/>
      <c r="AO39" s="344"/>
      <c r="AP39" s="344"/>
      <c r="AQ39" s="344"/>
    </row>
    <row r="40" spans="1:43" ht="14.1" customHeight="1" x14ac:dyDescent="0.2">
      <c r="A40" s="63"/>
      <c r="B40" s="29"/>
      <c r="C40" s="303" t="s">
        <v>80</v>
      </c>
      <c r="D40" s="304"/>
      <c r="E40" s="304"/>
      <c r="F40" s="304"/>
      <c r="G40" s="304"/>
      <c r="H40" s="305"/>
      <c r="I40" s="339"/>
      <c r="J40" s="339"/>
      <c r="K40" s="339"/>
      <c r="L40" s="339"/>
      <c r="M40" s="59"/>
      <c r="N40" s="60"/>
      <c r="O40" s="313"/>
      <c r="P40" s="314"/>
      <c r="Q40" s="314"/>
      <c r="R40" s="314"/>
      <c r="S40" s="314"/>
      <c r="T40" s="315"/>
      <c r="U40" s="316">
        <f>ROUNDDOWN((I40/10*O40),0)</f>
        <v>0</v>
      </c>
      <c r="V40" s="317"/>
      <c r="W40" s="317"/>
      <c r="X40" s="317"/>
      <c r="Y40" s="317"/>
      <c r="Z40" s="317"/>
      <c r="AA40" s="317"/>
      <c r="AB40" s="317"/>
      <c r="AC40" s="318"/>
      <c r="AD40" s="316">
        <f>ROUNDDOWN((I40/10*O40/2),0)</f>
        <v>0</v>
      </c>
      <c r="AE40" s="317"/>
      <c r="AF40" s="317"/>
      <c r="AG40" s="317"/>
      <c r="AH40" s="317"/>
      <c r="AI40" s="317"/>
      <c r="AJ40" s="317"/>
      <c r="AK40" s="317"/>
      <c r="AL40" s="318"/>
      <c r="AM40" s="343"/>
      <c r="AN40" s="343"/>
      <c r="AO40" s="343"/>
      <c r="AP40" s="343"/>
      <c r="AQ40" s="343"/>
    </row>
    <row r="41" spans="1:43" ht="14.1" customHeight="1" x14ac:dyDescent="0.2">
      <c r="A41" s="63"/>
      <c r="B41" s="29"/>
      <c r="C41" s="326"/>
      <c r="D41" s="327"/>
      <c r="E41" s="327"/>
      <c r="F41" s="327"/>
      <c r="G41" s="327"/>
      <c r="H41" s="328"/>
      <c r="I41" s="340"/>
      <c r="J41" s="340"/>
      <c r="K41" s="340"/>
      <c r="L41" s="340"/>
      <c r="M41" s="341" t="s">
        <v>52</v>
      </c>
      <c r="N41" s="342"/>
      <c r="O41" s="322"/>
      <c r="P41" s="323"/>
      <c r="Q41" s="323"/>
      <c r="R41" s="323"/>
      <c r="S41" s="323"/>
      <c r="T41" s="71" t="s">
        <v>53</v>
      </c>
      <c r="U41" s="324">
        <f>ROUNDDOWN((I40/10*O41),0)</f>
        <v>0</v>
      </c>
      <c r="V41" s="325"/>
      <c r="W41" s="325"/>
      <c r="X41" s="325"/>
      <c r="Y41" s="325"/>
      <c r="Z41" s="325"/>
      <c r="AA41" s="325"/>
      <c r="AB41" s="325"/>
      <c r="AC41" s="72" t="s">
        <v>30</v>
      </c>
      <c r="AD41" s="324">
        <f>ROUNDDOWN((I40/10*O41/2),0)</f>
        <v>0</v>
      </c>
      <c r="AE41" s="325"/>
      <c r="AF41" s="325"/>
      <c r="AG41" s="325"/>
      <c r="AH41" s="325"/>
      <c r="AI41" s="325"/>
      <c r="AJ41" s="325"/>
      <c r="AK41" s="325"/>
      <c r="AL41" s="72" t="s">
        <v>30</v>
      </c>
      <c r="AM41" s="344"/>
      <c r="AN41" s="344"/>
      <c r="AO41" s="344"/>
      <c r="AP41" s="344"/>
      <c r="AQ41" s="344"/>
    </row>
    <row r="42" spans="1:43" ht="14.1" customHeight="1" x14ac:dyDescent="0.2">
      <c r="A42" s="63"/>
      <c r="B42" s="74"/>
      <c r="C42" s="360" t="s">
        <v>81</v>
      </c>
      <c r="D42" s="360"/>
      <c r="E42" s="360"/>
      <c r="F42" s="360"/>
      <c r="G42" s="360"/>
      <c r="H42" s="361"/>
      <c r="I42" s="359"/>
      <c r="J42" s="309"/>
      <c r="K42" s="309"/>
      <c r="L42" s="309"/>
      <c r="M42" s="309"/>
      <c r="N42" s="310"/>
      <c r="O42" s="313"/>
      <c r="P42" s="314"/>
      <c r="Q42" s="314"/>
      <c r="R42" s="314"/>
      <c r="S42" s="314"/>
      <c r="T42" s="315"/>
      <c r="U42" s="364"/>
      <c r="V42" s="365"/>
      <c r="W42" s="365"/>
      <c r="X42" s="365"/>
      <c r="Y42" s="365"/>
      <c r="Z42" s="365"/>
      <c r="AA42" s="365"/>
      <c r="AB42" s="365"/>
      <c r="AC42" s="366"/>
      <c r="AD42" s="364"/>
      <c r="AE42" s="365"/>
      <c r="AF42" s="365"/>
      <c r="AG42" s="365"/>
      <c r="AH42" s="365"/>
      <c r="AI42" s="365"/>
      <c r="AJ42" s="365"/>
      <c r="AK42" s="365"/>
      <c r="AL42" s="366"/>
      <c r="AM42" s="343"/>
      <c r="AN42" s="343"/>
      <c r="AO42" s="343"/>
      <c r="AP42" s="343"/>
      <c r="AQ42" s="343"/>
    </row>
    <row r="43" spans="1:43" ht="14.1" customHeight="1" x14ac:dyDescent="0.2">
      <c r="A43" s="63"/>
      <c r="B43" s="75"/>
      <c r="C43" s="362"/>
      <c r="D43" s="362"/>
      <c r="E43" s="362"/>
      <c r="F43" s="362"/>
      <c r="G43" s="362"/>
      <c r="H43" s="363"/>
      <c r="I43" s="352"/>
      <c r="J43" s="333"/>
      <c r="K43" s="333"/>
      <c r="L43" s="333"/>
      <c r="M43" s="333"/>
      <c r="N43" s="334"/>
      <c r="O43" s="322"/>
      <c r="P43" s="323"/>
      <c r="Q43" s="323"/>
      <c r="R43" s="323"/>
      <c r="S43" s="323"/>
      <c r="T43" s="71" t="s">
        <v>53</v>
      </c>
      <c r="U43" s="367"/>
      <c r="V43" s="368"/>
      <c r="W43" s="368"/>
      <c r="X43" s="368"/>
      <c r="Y43" s="368"/>
      <c r="Z43" s="368"/>
      <c r="AA43" s="368"/>
      <c r="AB43" s="368"/>
      <c r="AC43" s="369"/>
      <c r="AD43" s="367"/>
      <c r="AE43" s="368"/>
      <c r="AF43" s="368"/>
      <c r="AG43" s="368"/>
      <c r="AH43" s="368"/>
      <c r="AI43" s="368"/>
      <c r="AJ43" s="368"/>
      <c r="AK43" s="368"/>
      <c r="AL43" s="369"/>
      <c r="AM43" s="344"/>
      <c r="AN43" s="344"/>
      <c r="AO43" s="344"/>
      <c r="AP43" s="344"/>
      <c r="AQ43" s="344"/>
    </row>
    <row r="44" spans="1:43" ht="14.1" customHeight="1" x14ac:dyDescent="0.2">
      <c r="A44" s="62"/>
      <c r="B44" s="303" t="s">
        <v>17</v>
      </c>
      <c r="C44" s="304"/>
      <c r="D44" s="304"/>
      <c r="E44" s="304"/>
      <c r="F44" s="304"/>
      <c r="G44" s="304"/>
      <c r="H44" s="305"/>
      <c r="I44" s="359"/>
      <c r="J44" s="309"/>
      <c r="K44" s="309"/>
      <c r="L44" s="309"/>
      <c r="M44" s="309"/>
      <c r="N44" s="310"/>
      <c r="O44" s="313">
        <f>O46+O48</f>
        <v>0</v>
      </c>
      <c r="P44" s="314"/>
      <c r="Q44" s="314"/>
      <c r="R44" s="314"/>
      <c r="S44" s="314"/>
      <c r="T44" s="315"/>
      <c r="U44" s="316">
        <f>U46</f>
        <v>0</v>
      </c>
      <c r="V44" s="317"/>
      <c r="W44" s="317"/>
      <c r="X44" s="317"/>
      <c r="Y44" s="317"/>
      <c r="Z44" s="317"/>
      <c r="AA44" s="317"/>
      <c r="AB44" s="317"/>
      <c r="AC44" s="318"/>
      <c r="AD44" s="316">
        <f>AD46</f>
        <v>0</v>
      </c>
      <c r="AE44" s="317"/>
      <c r="AF44" s="317"/>
      <c r="AG44" s="317"/>
      <c r="AH44" s="317"/>
      <c r="AI44" s="317"/>
      <c r="AJ44" s="317"/>
      <c r="AK44" s="317"/>
      <c r="AL44" s="318"/>
      <c r="AM44" s="343"/>
      <c r="AN44" s="343"/>
      <c r="AO44" s="343"/>
      <c r="AP44" s="343"/>
      <c r="AQ44" s="343"/>
    </row>
    <row r="45" spans="1:43" ht="14.1" customHeight="1" x14ac:dyDescent="0.2">
      <c r="A45" s="62"/>
      <c r="B45" s="306"/>
      <c r="C45" s="307"/>
      <c r="D45" s="307"/>
      <c r="E45" s="307"/>
      <c r="F45" s="307"/>
      <c r="G45" s="307"/>
      <c r="H45" s="308"/>
      <c r="I45" s="352"/>
      <c r="J45" s="333"/>
      <c r="K45" s="333"/>
      <c r="L45" s="333"/>
      <c r="M45" s="333"/>
      <c r="N45" s="334"/>
      <c r="O45" s="322">
        <f>O47+O49</f>
        <v>0</v>
      </c>
      <c r="P45" s="323"/>
      <c r="Q45" s="323"/>
      <c r="R45" s="323"/>
      <c r="S45" s="323"/>
      <c r="T45" s="71" t="s">
        <v>53</v>
      </c>
      <c r="U45" s="324">
        <f>U47</f>
        <v>0</v>
      </c>
      <c r="V45" s="325"/>
      <c r="W45" s="325"/>
      <c r="X45" s="325"/>
      <c r="Y45" s="325"/>
      <c r="Z45" s="325"/>
      <c r="AA45" s="325"/>
      <c r="AB45" s="325"/>
      <c r="AC45" s="72" t="s">
        <v>30</v>
      </c>
      <c r="AD45" s="324">
        <f>AD47</f>
        <v>0</v>
      </c>
      <c r="AE45" s="325"/>
      <c r="AF45" s="325"/>
      <c r="AG45" s="325"/>
      <c r="AH45" s="325"/>
      <c r="AI45" s="325"/>
      <c r="AJ45" s="325"/>
      <c r="AK45" s="325"/>
      <c r="AL45" s="72" t="s">
        <v>30</v>
      </c>
      <c r="AM45" s="344"/>
      <c r="AN45" s="344"/>
      <c r="AO45" s="344"/>
      <c r="AP45" s="344"/>
      <c r="AQ45" s="344"/>
    </row>
    <row r="46" spans="1:43" ht="14.1" customHeight="1" x14ac:dyDescent="0.2">
      <c r="A46" s="63"/>
      <c r="B46" s="29"/>
      <c r="C46" s="303" t="s">
        <v>80</v>
      </c>
      <c r="D46" s="304"/>
      <c r="E46" s="304"/>
      <c r="F46" s="304"/>
      <c r="G46" s="304"/>
      <c r="H46" s="305"/>
      <c r="I46" s="370"/>
      <c r="J46" s="371"/>
      <c r="K46" s="371"/>
      <c r="L46" s="371"/>
      <c r="M46" s="57"/>
      <c r="N46" s="58"/>
      <c r="O46" s="313"/>
      <c r="P46" s="314"/>
      <c r="Q46" s="314"/>
      <c r="R46" s="314"/>
      <c r="S46" s="314"/>
      <c r="T46" s="315"/>
      <c r="U46" s="316">
        <f>ROUNDDOWN((I46/10*O46),0)</f>
        <v>0</v>
      </c>
      <c r="V46" s="317"/>
      <c r="W46" s="317"/>
      <c r="X46" s="317"/>
      <c r="Y46" s="317"/>
      <c r="Z46" s="317"/>
      <c r="AA46" s="317"/>
      <c r="AB46" s="317"/>
      <c r="AC46" s="318"/>
      <c r="AD46" s="316">
        <f>ROUNDDOWN((I46/10*O46/2),0)</f>
        <v>0</v>
      </c>
      <c r="AE46" s="317"/>
      <c r="AF46" s="317"/>
      <c r="AG46" s="317"/>
      <c r="AH46" s="317"/>
      <c r="AI46" s="317"/>
      <c r="AJ46" s="317"/>
      <c r="AK46" s="317"/>
      <c r="AL46" s="318"/>
      <c r="AM46" s="343"/>
      <c r="AN46" s="343"/>
      <c r="AO46" s="343"/>
      <c r="AP46" s="343"/>
      <c r="AQ46" s="343"/>
    </row>
    <row r="47" spans="1:43" ht="14.1" customHeight="1" x14ac:dyDescent="0.2">
      <c r="A47" s="63"/>
      <c r="B47" s="29"/>
      <c r="C47" s="326"/>
      <c r="D47" s="327"/>
      <c r="E47" s="327"/>
      <c r="F47" s="327"/>
      <c r="G47" s="327"/>
      <c r="H47" s="328"/>
      <c r="I47" s="358"/>
      <c r="J47" s="340"/>
      <c r="K47" s="340"/>
      <c r="L47" s="340"/>
      <c r="M47" s="341" t="s">
        <v>52</v>
      </c>
      <c r="N47" s="342"/>
      <c r="O47" s="322"/>
      <c r="P47" s="323"/>
      <c r="Q47" s="323"/>
      <c r="R47" s="323"/>
      <c r="S47" s="323"/>
      <c r="T47" s="71" t="s">
        <v>53</v>
      </c>
      <c r="U47" s="324">
        <f>ROUNDDOWN((I46/10*O47),0)</f>
        <v>0</v>
      </c>
      <c r="V47" s="325"/>
      <c r="W47" s="325"/>
      <c r="X47" s="325"/>
      <c r="Y47" s="325"/>
      <c r="Z47" s="325"/>
      <c r="AA47" s="325"/>
      <c r="AB47" s="325"/>
      <c r="AC47" s="72" t="s">
        <v>30</v>
      </c>
      <c r="AD47" s="324">
        <f>ROUNDDOWN((I46/10*O47/2),0)</f>
        <v>0</v>
      </c>
      <c r="AE47" s="325"/>
      <c r="AF47" s="325"/>
      <c r="AG47" s="325"/>
      <c r="AH47" s="325"/>
      <c r="AI47" s="325"/>
      <c r="AJ47" s="325"/>
      <c r="AK47" s="325"/>
      <c r="AL47" s="72" t="s">
        <v>30</v>
      </c>
      <c r="AM47" s="344"/>
      <c r="AN47" s="344"/>
      <c r="AO47" s="344"/>
      <c r="AP47" s="344"/>
      <c r="AQ47" s="344"/>
    </row>
    <row r="48" spans="1:43" ht="14.1" customHeight="1" x14ac:dyDescent="0.2">
      <c r="A48" s="63"/>
      <c r="B48" s="74"/>
      <c r="C48" s="360" t="s">
        <v>81</v>
      </c>
      <c r="D48" s="360"/>
      <c r="E48" s="360"/>
      <c r="F48" s="360"/>
      <c r="G48" s="360"/>
      <c r="H48" s="361"/>
      <c r="I48" s="359"/>
      <c r="J48" s="309"/>
      <c r="K48" s="309"/>
      <c r="L48" s="309"/>
      <c r="M48" s="309"/>
      <c r="N48" s="310"/>
      <c r="O48" s="313"/>
      <c r="P48" s="314"/>
      <c r="Q48" s="314"/>
      <c r="R48" s="314"/>
      <c r="S48" s="314"/>
      <c r="T48" s="315"/>
      <c r="U48" s="364"/>
      <c r="V48" s="365"/>
      <c r="W48" s="365"/>
      <c r="X48" s="365"/>
      <c r="Y48" s="365"/>
      <c r="Z48" s="365"/>
      <c r="AA48" s="365"/>
      <c r="AB48" s="365"/>
      <c r="AC48" s="366"/>
      <c r="AD48" s="364"/>
      <c r="AE48" s="365"/>
      <c r="AF48" s="365"/>
      <c r="AG48" s="365"/>
      <c r="AH48" s="365"/>
      <c r="AI48" s="365"/>
      <c r="AJ48" s="365"/>
      <c r="AK48" s="365"/>
      <c r="AL48" s="366"/>
      <c r="AM48" s="343"/>
      <c r="AN48" s="343"/>
      <c r="AO48" s="343"/>
      <c r="AP48" s="343"/>
      <c r="AQ48" s="343"/>
    </row>
    <row r="49" spans="1:43" ht="14.1" customHeight="1" x14ac:dyDescent="0.2">
      <c r="A49" s="63"/>
      <c r="B49" s="75"/>
      <c r="C49" s="362"/>
      <c r="D49" s="362"/>
      <c r="E49" s="362"/>
      <c r="F49" s="362"/>
      <c r="G49" s="362"/>
      <c r="H49" s="363"/>
      <c r="I49" s="352"/>
      <c r="J49" s="333"/>
      <c r="K49" s="333"/>
      <c r="L49" s="333"/>
      <c r="M49" s="333"/>
      <c r="N49" s="334"/>
      <c r="O49" s="322"/>
      <c r="P49" s="323"/>
      <c r="Q49" s="323"/>
      <c r="R49" s="323"/>
      <c r="S49" s="323"/>
      <c r="T49" s="71" t="s">
        <v>53</v>
      </c>
      <c r="U49" s="367"/>
      <c r="V49" s="368"/>
      <c r="W49" s="368"/>
      <c r="X49" s="368"/>
      <c r="Y49" s="368"/>
      <c r="Z49" s="368"/>
      <c r="AA49" s="368"/>
      <c r="AB49" s="368"/>
      <c r="AC49" s="369"/>
      <c r="AD49" s="367"/>
      <c r="AE49" s="368"/>
      <c r="AF49" s="368"/>
      <c r="AG49" s="368"/>
      <c r="AH49" s="368"/>
      <c r="AI49" s="368"/>
      <c r="AJ49" s="368"/>
      <c r="AK49" s="368"/>
      <c r="AL49" s="369"/>
      <c r="AM49" s="344"/>
      <c r="AN49" s="344"/>
      <c r="AO49" s="344"/>
      <c r="AP49" s="344"/>
      <c r="AQ49" s="344"/>
    </row>
    <row r="50" spans="1:43" ht="14.1" customHeight="1" x14ac:dyDescent="0.2">
      <c r="A50" s="22"/>
      <c r="B50" s="391" t="s">
        <v>82</v>
      </c>
      <c r="C50" s="392"/>
      <c r="D50" s="392"/>
      <c r="E50" s="392"/>
      <c r="F50" s="392"/>
      <c r="G50" s="392"/>
      <c r="H50" s="393"/>
      <c r="I50" s="383"/>
      <c r="J50" s="335"/>
      <c r="K50" s="335"/>
      <c r="L50" s="335"/>
      <c r="M50" s="69"/>
      <c r="N50" s="76"/>
      <c r="O50" s="385"/>
      <c r="P50" s="386"/>
      <c r="Q50" s="386"/>
      <c r="R50" s="386"/>
      <c r="S50" s="386"/>
      <c r="T50" s="387"/>
      <c r="U50" s="316">
        <f>I50*O50</f>
        <v>0</v>
      </c>
      <c r="V50" s="317"/>
      <c r="W50" s="317"/>
      <c r="X50" s="317"/>
      <c r="Y50" s="317"/>
      <c r="Z50" s="317"/>
      <c r="AA50" s="317"/>
      <c r="AB50" s="317"/>
      <c r="AC50" s="318"/>
      <c r="AD50" s="316">
        <f>ROUNDDOWN((I50/10*O50/2),0)</f>
        <v>0</v>
      </c>
      <c r="AE50" s="317"/>
      <c r="AF50" s="317"/>
      <c r="AG50" s="317"/>
      <c r="AH50" s="317"/>
      <c r="AI50" s="317"/>
      <c r="AJ50" s="317"/>
      <c r="AK50" s="317"/>
      <c r="AL50" s="318"/>
      <c r="AM50" s="343"/>
      <c r="AN50" s="343"/>
      <c r="AO50" s="343"/>
      <c r="AP50" s="343"/>
      <c r="AQ50" s="343"/>
    </row>
    <row r="51" spans="1:43" ht="14.1" customHeight="1" x14ac:dyDescent="0.2">
      <c r="A51" s="22"/>
      <c r="B51" s="394"/>
      <c r="C51" s="395"/>
      <c r="D51" s="395"/>
      <c r="E51" s="395"/>
      <c r="F51" s="395"/>
      <c r="G51" s="395"/>
      <c r="H51" s="396"/>
      <c r="I51" s="384"/>
      <c r="J51" s="336"/>
      <c r="K51" s="336"/>
      <c r="L51" s="336"/>
      <c r="M51" s="337" t="s">
        <v>83</v>
      </c>
      <c r="N51" s="388"/>
      <c r="O51" s="389"/>
      <c r="P51" s="390"/>
      <c r="Q51" s="390"/>
      <c r="R51" s="390"/>
      <c r="S51" s="372" t="s">
        <v>65</v>
      </c>
      <c r="T51" s="373"/>
      <c r="U51" s="324">
        <f>I50*O51</f>
        <v>0</v>
      </c>
      <c r="V51" s="325"/>
      <c r="W51" s="325"/>
      <c r="X51" s="325"/>
      <c r="Y51" s="325"/>
      <c r="Z51" s="325"/>
      <c r="AA51" s="325"/>
      <c r="AB51" s="325"/>
      <c r="AC51" s="72" t="s">
        <v>30</v>
      </c>
      <c r="AD51" s="324">
        <f>ROUNDDOWN((I50/10*O51/2),0)</f>
        <v>0</v>
      </c>
      <c r="AE51" s="325"/>
      <c r="AF51" s="325"/>
      <c r="AG51" s="325"/>
      <c r="AH51" s="325"/>
      <c r="AI51" s="325"/>
      <c r="AJ51" s="325"/>
      <c r="AK51" s="325"/>
      <c r="AL51" s="72" t="s">
        <v>30</v>
      </c>
      <c r="AM51" s="344"/>
      <c r="AN51" s="344"/>
      <c r="AO51" s="344"/>
      <c r="AP51" s="344"/>
      <c r="AQ51" s="344"/>
    </row>
    <row r="52" spans="1:43" ht="14.1" customHeight="1" x14ac:dyDescent="0.2">
      <c r="A52" s="22"/>
      <c r="B52" s="380" t="s">
        <v>84</v>
      </c>
      <c r="C52" s="381"/>
      <c r="D52" s="381"/>
      <c r="E52" s="381"/>
      <c r="F52" s="381"/>
      <c r="G52" s="381"/>
      <c r="H52" s="382"/>
      <c r="I52" s="383"/>
      <c r="J52" s="335"/>
      <c r="K52" s="335"/>
      <c r="L52" s="335"/>
      <c r="M52" s="69"/>
      <c r="N52" s="76"/>
      <c r="O52" s="385"/>
      <c r="P52" s="386"/>
      <c r="Q52" s="386"/>
      <c r="R52" s="386"/>
      <c r="S52" s="386"/>
      <c r="T52" s="387"/>
      <c r="U52" s="316">
        <f>I52*O52</f>
        <v>0</v>
      </c>
      <c r="V52" s="317"/>
      <c r="W52" s="317"/>
      <c r="X52" s="317"/>
      <c r="Y52" s="317"/>
      <c r="Z52" s="317"/>
      <c r="AA52" s="317"/>
      <c r="AB52" s="317"/>
      <c r="AC52" s="318"/>
      <c r="AD52" s="316">
        <f>ROUNDDOWN((I52/10*O52/2),0)</f>
        <v>0</v>
      </c>
      <c r="AE52" s="317"/>
      <c r="AF52" s="317"/>
      <c r="AG52" s="317"/>
      <c r="AH52" s="317"/>
      <c r="AI52" s="317"/>
      <c r="AJ52" s="317"/>
      <c r="AK52" s="317"/>
      <c r="AL52" s="318"/>
      <c r="AM52" s="343"/>
      <c r="AN52" s="343"/>
      <c r="AO52" s="343"/>
      <c r="AP52" s="343"/>
      <c r="AQ52" s="343"/>
    </row>
    <row r="53" spans="1:43" ht="14.1" customHeight="1" x14ac:dyDescent="0.2">
      <c r="A53" s="22"/>
      <c r="B53" s="380"/>
      <c r="C53" s="381"/>
      <c r="D53" s="381"/>
      <c r="E53" s="381"/>
      <c r="F53" s="381"/>
      <c r="G53" s="381"/>
      <c r="H53" s="382"/>
      <c r="I53" s="384"/>
      <c r="J53" s="336"/>
      <c r="K53" s="336"/>
      <c r="L53" s="336"/>
      <c r="M53" s="337" t="s">
        <v>85</v>
      </c>
      <c r="N53" s="388"/>
      <c r="O53" s="389"/>
      <c r="P53" s="390"/>
      <c r="Q53" s="390"/>
      <c r="R53" s="390"/>
      <c r="S53" s="372" t="s">
        <v>33</v>
      </c>
      <c r="T53" s="373"/>
      <c r="U53" s="324">
        <f>I52*O53</f>
        <v>0</v>
      </c>
      <c r="V53" s="325"/>
      <c r="W53" s="325"/>
      <c r="X53" s="325"/>
      <c r="Y53" s="325"/>
      <c r="Z53" s="325"/>
      <c r="AA53" s="325"/>
      <c r="AB53" s="325"/>
      <c r="AC53" s="72" t="s">
        <v>30</v>
      </c>
      <c r="AD53" s="324">
        <f>ROUNDDOWN((I52/10*O53/2),0)</f>
        <v>0</v>
      </c>
      <c r="AE53" s="325"/>
      <c r="AF53" s="325"/>
      <c r="AG53" s="325"/>
      <c r="AH53" s="325"/>
      <c r="AI53" s="325"/>
      <c r="AJ53" s="325"/>
      <c r="AK53" s="325"/>
      <c r="AL53" s="72" t="s">
        <v>30</v>
      </c>
      <c r="AM53" s="344"/>
      <c r="AN53" s="344"/>
      <c r="AO53" s="344"/>
      <c r="AP53" s="344"/>
      <c r="AQ53" s="344"/>
    </row>
    <row r="54" spans="1:43" ht="14.1" customHeight="1" x14ac:dyDescent="0.2">
      <c r="A54" s="22"/>
      <c r="B54" s="374" t="s">
        <v>86</v>
      </c>
      <c r="C54" s="375"/>
      <c r="D54" s="375"/>
      <c r="E54" s="375"/>
      <c r="F54" s="375"/>
      <c r="G54" s="375"/>
      <c r="H54" s="376"/>
      <c r="I54" s="359"/>
      <c r="J54" s="309"/>
      <c r="K54" s="309"/>
      <c r="L54" s="309"/>
      <c r="M54" s="309"/>
      <c r="N54" s="310"/>
      <c r="O54" s="313">
        <f>O44+O38+O32</f>
        <v>0</v>
      </c>
      <c r="P54" s="314"/>
      <c r="Q54" s="314"/>
      <c r="R54" s="314"/>
      <c r="S54" s="314"/>
      <c r="T54" s="315"/>
      <c r="U54" s="316">
        <f>U44+U38+U32+U50+U52</f>
        <v>0</v>
      </c>
      <c r="V54" s="317"/>
      <c r="W54" s="317"/>
      <c r="X54" s="317"/>
      <c r="Y54" s="317"/>
      <c r="Z54" s="317"/>
      <c r="AA54" s="317"/>
      <c r="AB54" s="317"/>
      <c r="AC54" s="318"/>
      <c r="AD54" s="316">
        <f>AD44+AD38+AD32+AD50+AD52</f>
        <v>0</v>
      </c>
      <c r="AE54" s="317"/>
      <c r="AF54" s="317"/>
      <c r="AG54" s="317"/>
      <c r="AH54" s="317"/>
      <c r="AI54" s="317"/>
      <c r="AJ54" s="317"/>
      <c r="AK54" s="317"/>
      <c r="AL54" s="318"/>
      <c r="AM54" s="343"/>
      <c r="AN54" s="343"/>
      <c r="AO54" s="343"/>
      <c r="AP54" s="343"/>
      <c r="AQ54" s="343"/>
    </row>
    <row r="55" spans="1:43" ht="14.1" customHeight="1" x14ac:dyDescent="0.2">
      <c r="A55" s="22"/>
      <c r="B55" s="377"/>
      <c r="C55" s="378"/>
      <c r="D55" s="378"/>
      <c r="E55" s="378"/>
      <c r="F55" s="378"/>
      <c r="G55" s="378"/>
      <c r="H55" s="379"/>
      <c r="I55" s="352"/>
      <c r="J55" s="333"/>
      <c r="K55" s="333"/>
      <c r="L55" s="333"/>
      <c r="M55" s="333"/>
      <c r="N55" s="334"/>
      <c r="O55" s="322">
        <f>O45+O39+O33</f>
        <v>0</v>
      </c>
      <c r="P55" s="323"/>
      <c r="Q55" s="323"/>
      <c r="R55" s="323"/>
      <c r="S55" s="323"/>
      <c r="T55" s="71" t="s">
        <v>53</v>
      </c>
      <c r="U55" s="324">
        <f>U45+U39+U33+U51+U53</f>
        <v>0</v>
      </c>
      <c r="V55" s="325"/>
      <c r="W55" s="325"/>
      <c r="X55" s="325"/>
      <c r="Y55" s="325"/>
      <c r="Z55" s="325"/>
      <c r="AA55" s="325"/>
      <c r="AB55" s="325"/>
      <c r="AC55" s="72" t="s">
        <v>30</v>
      </c>
      <c r="AD55" s="324">
        <f>AD45+AD39+AD33+AD51+AD53</f>
        <v>0</v>
      </c>
      <c r="AE55" s="325"/>
      <c r="AF55" s="325"/>
      <c r="AG55" s="325"/>
      <c r="AH55" s="325"/>
      <c r="AI55" s="325"/>
      <c r="AJ55" s="325"/>
      <c r="AK55" s="325"/>
      <c r="AL55" s="72" t="s">
        <v>30</v>
      </c>
      <c r="AM55" s="344"/>
      <c r="AN55" s="344"/>
      <c r="AO55" s="344"/>
      <c r="AP55" s="344"/>
      <c r="AQ55" s="344"/>
    </row>
    <row r="56" spans="1:43" s="61" customFormat="1" ht="14.25" customHeight="1" x14ac:dyDescent="0.2">
      <c r="A56" s="34"/>
      <c r="B56" s="408" t="s">
        <v>127</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row>
    <row r="57" spans="1:43" s="61" customFormat="1" ht="14.25" customHeight="1" x14ac:dyDescent="0.2">
      <c r="A57" s="34"/>
      <c r="B57" s="408" t="s">
        <v>126</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row>
    <row r="58" spans="1:43" s="61" customFormat="1" ht="14.25" customHeight="1" x14ac:dyDescent="0.2">
      <c r="A58" s="34"/>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row>
    <row r="59" spans="1:43" ht="12.75" customHeight="1" x14ac:dyDescent="0.2">
      <c r="A59" s="21"/>
      <c r="B59" s="302" t="s">
        <v>87</v>
      </c>
      <c r="C59" s="302"/>
      <c r="D59" s="302"/>
      <c r="E59" s="302"/>
      <c r="F59" s="302"/>
      <c r="G59" s="302"/>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row>
    <row r="60" spans="1:43" ht="12.75" customHeight="1" x14ac:dyDescent="0.2">
      <c r="A60" s="21"/>
      <c r="B60" s="302"/>
      <c r="C60" s="302"/>
      <c r="D60" s="302"/>
      <c r="E60" s="302"/>
      <c r="F60" s="302"/>
      <c r="G60" s="302"/>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43" ht="12.75" customHeight="1" x14ac:dyDescent="0.2">
      <c r="A61" s="21"/>
      <c r="B61" s="302"/>
      <c r="C61" s="302"/>
      <c r="D61" s="302"/>
      <c r="E61" s="302"/>
      <c r="F61" s="302"/>
      <c r="G61" s="302"/>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43" ht="12.75" customHeight="1" x14ac:dyDescent="0.2">
      <c r="A62" s="21"/>
      <c r="B62" s="397"/>
      <c r="C62" s="398"/>
      <c r="D62" s="398"/>
      <c r="E62" s="398"/>
      <c r="F62" s="398"/>
      <c r="G62" s="399"/>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43" ht="12.75" customHeight="1" x14ac:dyDescent="0.2">
      <c r="A63" s="21"/>
      <c r="B63" s="400"/>
      <c r="C63" s="401"/>
      <c r="D63" s="401"/>
      <c r="E63" s="401"/>
      <c r="F63" s="327" t="s">
        <v>33</v>
      </c>
      <c r="G63" s="328"/>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row>
    <row r="64" spans="1:43" ht="12.75" customHeight="1" x14ac:dyDescent="0.2">
      <c r="A64" s="21"/>
      <c r="B64" s="47"/>
      <c r="C64" s="47"/>
      <c r="D64" s="47"/>
      <c r="E64" s="47"/>
      <c r="F64" s="20"/>
      <c r="G64" s="20"/>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row>
    <row r="65" spans="1:43" ht="13.2" customHeight="1" x14ac:dyDescent="0.2">
      <c r="A65" s="17" t="s">
        <v>88</v>
      </c>
      <c r="B65" s="17"/>
      <c r="C65" s="18"/>
      <c r="D65" s="18"/>
      <c r="E65" s="18"/>
      <c r="F65" s="18"/>
      <c r="G65" s="18"/>
      <c r="H65" s="18"/>
      <c r="I65" s="18"/>
      <c r="J65" s="18"/>
      <c r="K65" s="18"/>
      <c r="L65" s="18"/>
      <c r="M65" s="19"/>
      <c r="N65" s="19"/>
      <c r="O65" s="18"/>
      <c r="P65" s="18"/>
      <c r="Q65" s="18"/>
      <c r="R65" s="18"/>
      <c r="S65" s="18"/>
      <c r="T65" s="20"/>
      <c r="U65" s="18"/>
      <c r="V65" s="18"/>
      <c r="W65" s="18"/>
      <c r="X65" s="18"/>
      <c r="Y65" s="18"/>
      <c r="Z65" s="18"/>
      <c r="AA65" s="18"/>
      <c r="AB65" s="18"/>
      <c r="AC65" s="18"/>
      <c r="AD65" s="18"/>
      <c r="AE65" s="18"/>
      <c r="AF65" s="18"/>
      <c r="AG65" s="18"/>
      <c r="AH65" s="18"/>
      <c r="AI65" s="18"/>
    </row>
    <row r="66" spans="1:43" ht="9" customHeight="1" x14ac:dyDescent="0.2">
      <c r="A66" s="21"/>
      <c r="B66" s="17"/>
      <c r="C66" s="22"/>
      <c r="D66" s="22"/>
      <c r="E66" s="22"/>
      <c r="F66" s="22"/>
      <c r="G66" s="22"/>
      <c r="H66" s="22"/>
      <c r="I66" s="22"/>
      <c r="J66" s="22"/>
      <c r="K66" s="22"/>
      <c r="L66" s="22"/>
      <c r="M66" s="23"/>
      <c r="N66" s="23"/>
      <c r="O66" s="22"/>
      <c r="P66" s="22"/>
      <c r="Q66" s="22"/>
      <c r="R66" s="22"/>
      <c r="S66" s="22"/>
      <c r="T66" s="24"/>
      <c r="U66" s="22"/>
      <c r="V66" s="22"/>
      <c r="W66" s="22"/>
      <c r="X66" s="22"/>
      <c r="Y66" s="22"/>
      <c r="Z66" s="22"/>
      <c r="AA66" s="22"/>
      <c r="AB66" s="22"/>
      <c r="AC66" s="22"/>
      <c r="AD66" s="22"/>
      <c r="AE66" s="22"/>
      <c r="AF66" s="22"/>
      <c r="AG66" s="22"/>
      <c r="AH66" s="22"/>
      <c r="AI66" s="22"/>
    </row>
    <row r="67" spans="1:43" ht="13.2" customHeight="1" x14ac:dyDescent="0.2">
      <c r="A67" s="21"/>
      <c r="B67" s="17" t="s">
        <v>25</v>
      </c>
      <c r="C67" s="22"/>
      <c r="D67" s="22"/>
      <c r="E67" s="22"/>
      <c r="F67" s="22"/>
      <c r="G67" s="22"/>
      <c r="H67" s="22"/>
      <c r="I67" s="22"/>
      <c r="J67" s="22"/>
      <c r="K67" s="22"/>
      <c r="L67" s="22"/>
      <c r="M67" s="23"/>
      <c r="N67" s="23"/>
      <c r="O67" s="22"/>
      <c r="P67" s="22"/>
      <c r="Q67" s="22"/>
      <c r="R67" s="22"/>
      <c r="S67" s="22"/>
      <c r="T67" s="24"/>
      <c r="U67" s="22"/>
      <c r="V67" s="22"/>
      <c r="W67" s="22"/>
      <c r="X67" s="22"/>
      <c r="Y67" s="22"/>
      <c r="Z67" s="22"/>
      <c r="AA67" s="22"/>
      <c r="AB67" s="22"/>
      <c r="AC67" s="22"/>
      <c r="AD67" s="22"/>
      <c r="AE67" s="22"/>
      <c r="AF67" s="22"/>
      <c r="AG67" s="22"/>
      <c r="AH67" s="22"/>
      <c r="AI67" s="22"/>
    </row>
    <row r="68" spans="1:43" ht="13.2" customHeight="1" x14ac:dyDescent="0.2">
      <c r="A68" s="21"/>
      <c r="B68" s="17"/>
      <c r="C68" s="80" t="s">
        <v>100</v>
      </c>
      <c r="D68" s="22"/>
      <c r="E68" s="22"/>
      <c r="F68" s="22"/>
      <c r="G68" s="22"/>
      <c r="H68" s="22"/>
      <c r="I68" s="22"/>
      <c r="J68" s="22"/>
      <c r="K68" s="22"/>
      <c r="L68" s="22"/>
      <c r="M68" s="23"/>
      <c r="N68" s="23"/>
      <c r="O68" s="22"/>
      <c r="P68" s="22"/>
      <c r="Q68" s="22"/>
      <c r="R68" s="22"/>
      <c r="S68" s="22"/>
      <c r="T68" s="24"/>
      <c r="U68" s="22"/>
      <c r="V68" s="22"/>
      <c r="W68" s="22"/>
      <c r="X68" s="22"/>
      <c r="Y68" s="22"/>
      <c r="Z68" s="22"/>
      <c r="AA68" s="22"/>
      <c r="AB68" s="22"/>
      <c r="AC68" s="22"/>
      <c r="AD68" s="22"/>
      <c r="AE68" s="22"/>
      <c r="AF68" s="22"/>
      <c r="AG68" s="22"/>
      <c r="AH68" s="22"/>
      <c r="AI68" s="22"/>
    </row>
    <row r="69" spans="1:43" ht="14.1" customHeight="1" x14ac:dyDescent="0.2">
      <c r="A69" s="25"/>
      <c r="B69" s="402" t="s">
        <v>14</v>
      </c>
      <c r="C69" s="403"/>
      <c r="D69" s="403"/>
      <c r="E69" s="403"/>
      <c r="F69" s="403"/>
      <c r="G69" s="403"/>
      <c r="H69" s="404"/>
      <c r="I69" s="302" t="s">
        <v>23</v>
      </c>
      <c r="J69" s="302"/>
      <c r="K69" s="302"/>
      <c r="L69" s="302"/>
      <c r="M69" s="302"/>
      <c r="N69" s="302"/>
      <c r="O69" s="302" t="s">
        <v>41</v>
      </c>
      <c r="P69" s="302"/>
      <c r="Q69" s="302"/>
      <c r="R69" s="302"/>
      <c r="S69" s="302"/>
      <c r="T69" s="409"/>
      <c r="U69" s="302" t="s">
        <v>94</v>
      </c>
      <c r="V69" s="302"/>
      <c r="W69" s="302"/>
      <c r="X69" s="302"/>
      <c r="Y69" s="302"/>
      <c r="Z69" s="302"/>
      <c r="AA69" s="302"/>
      <c r="AB69" s="302"/>
      <c r="AC69" s="302"/>
      <c r="AD69" s="410" t="s">
        <v>89</v>
      </c>
      <c r="AE69" s="302"/>
      <c r="AF69" s="302"/>
      <c r="AG69" s="302"/>
      <c r="AH69" s="302"/>
      <c r="AI69" s="302"/>
      <c r="AJ69" s="302"/>
      <c r="AK69" s="302"/>
      <c r="AL69" s="302"/>
      <c r="AM69" s="411" t="s">
        <v>16</v>
      </c>
      <c r="AN69" s="412"/>
      <c r="AO69" s="412"/>
      <c r="AP69" s="412"/>
      <c r="AQ69" s="413"/>
    </row>
    <row r="70" spans="1:43" ht="14.1" customHeight="1" x14ac:dyDescent="0.2">
      <c r="A70" s="25"/>
      <c r="B70" s="405"/>
      <c r="C70" s="406"/>
      <c r="D70" s="406"/>
      <c r="E70" s="406"/>
      <c r="F70" s="406"/>
      <c r="G70" s="406"/>
      <c r="H70" s="407"/>
      <c r="I70" s="302"/>
      <c r="J70" s="302"/>
      <c r="K70" s="302"/>
      <c r="L70" s="302"/>
      <c r="M70" s="302"/>
      <c r="N70" s="302"/>
      <c r="O70" s="302"/>
      <c r="P70" s="302"/>
      <c r="Q70" s="302"/>
      <c r="R70" s="302"/>
      <c r="S70" s="302"/>
      <c r="T70" s="409"/>
      <c r="U70" s="302"/>
      <c r="V70" s="302"/>
      <c r="W70" s="302"/>
      <c r="X70" s="302"/>
      <c r="Y70" s="302"/>
      <c r="Z70" s="302"/>
      <c r="AA70" s="302"/>
      <c r="AB70" s="302"/>
      <c r="AC70" s="302"/>
      <c r="AD70" s="410"/>
      <c r="AE70" s="302"/>
      <c r="AF70" s="302"/>
      <c r="AG70" s="302"/>
      <c r="AH70" s="302"/>
      <c r="AI70" s="302"/>
      <c r="AJ70" s="302"/>
      <c r="AK70" s="302"/>
      <c r="AL70" s="302"/>
      <c r="AM70" s="411"/>
      <c r="AN70" s="412"/>
      <c r="AO70" s="412"/>
      <c r="AP70" s="412"/>
      <c r="AQ70" s="413"/>
    </row>
    <row r="71" spans="1:43" ht="14.1" customHeight="1" x14ac:dyDescent="0.2">
      <c r="A71" s="25"/>
      <c r="B71" s="303" t="s">
        <v>19</v>
      </c>
      <c r="C71" s="414"/>
      <c r="D71" s="414"/>
      <c r="E71" s="414"/>
      <c r="F71" s="414"/>
      <c r="G71" s="414"/>
      <c r="H71" s="415"/>
      <c r="I71" s="359"/>
      <c r="J71" s="309"/>
      <c r="K71" s="309"/>
      <c r="L71" s="309"/>
      <c r="M71" s="309"/>
      <c r="N71" s="310"/>
      <c r="O71" s="313">
        <f>O73+O75+O77+O79</f>
        <v>0</v>
      </c>
      <c r="P71" s="314"/>
      <c r="Q71" s="314"/>
      <c r="R71" s="314"/>
      <c r="S71" s="314"/>
      <c r="T71" s="314"/>
      <c r="U71" s="316">
        <f>U73+U75+U77+U79</f>
        <v>0</v>
      </c>
      <c r="V71" s="422"/>
      <c r="W71" s="422"/>
      <c r="X71" s="422"/>
      <c r="Y71" s="422"/>
      <c r="Z71" s="422"/>
      <c r="AA71" s="422"/>
      <c r="AB71" s="422"/>
      <c r="AC71" s="423"/>
      <c r="AD71" s="317">
        <f>AD73+AD75+AD77+AD79</f>
        <v>0</v>
      </c>
      <c r="AE71" s="422"/>
      <c r="AF71" s="422"/>
      <c r="AG71" s="422"/>
      <c r="AH71" s="422"/>
      <c r="AI71" s="422"/>
      <c r="AJ71" s="422"/>
      <c r="AK71" s="422"/>
      <c r="AL71" s="423"/>
      <c r="AM71" s="402"/>
      <c r="AN71" s="403"/>
      <c r="AO71" s="403"/>
      <c r="AP71" s="403"/>
      <c r="AQ71" s="404"/>
    </row>
    <row r="72" spans="1:43" ht="14.1" customHeight="1" x14ac:dyDescent="0.2">
      <c r="A72" s="25"/>
      <c r="B72" s="416"/>
      <c r="C72" s="417"/>
      <c r="D72" s="417"/>
      <c r="E72" s="417"/>
      <c r="F72" s="417"/>
      <c r="G72" s="417"/>
      <c r="H72" s="418"/>
      <c r="I72" s="419"/>
      <c r="J72" s="420"/>
      <c r="K72" s="420"/>
      <c r="L72" s="420"/>
      <c r="M72" s="420"/>
      <c r="N72" s="421"/>
      <c r="O72" s="430">
        <f>O74+O76+O78+O80</f>
        <v>0</v>
      </c>
      <c r="P72" s="431"/>
      <c r="Q72" s="431"/>
      <c r="R72" s="431"/>
      <c r="S72" s="431"/>
      <c r="T72" s="26" t="s">
        <v>90</v>
      </c>
      <c r="U72" s="324">
        <f>U74+U76+U78+U80</f>
        <v>0</v>
      </c>
      <c r="V72" s="401"/>
      <c r="W72" s="401"/>
      <c r="X72" s="401"/>
      <c r="Y72" s="401"/>
      <c r="Z72" s="401"/>
      <c r="AA72" s="401"/>
      <c r="AB72" s="401"/>
      <c r="AC72" s="27" t="s">
        <v>30</v>
      </c>
      <c r="AD72" s="325">
        <f>AD74+AD76+AD78+AD80</f>
        <v>0</v>
      </c>
      <c r="AE72" s="401"/>
      <c r="AF72" s="401"/>
      <c r="AG72" s="401"/>
      <c r="AH72" s="401"/>
      <c r="AI72" s="401"/>
      <c r="AJ72" s="401"/>
      <c r="AK72" s="401"/>
      <c r="AL72" s="27" t="s">
        <v>30</v>
      </c>
      <c r="AM72" s="432"/>
      <c r="AN72" s="433"/>
      <c r="AO72" s="433"/>
      <c r="AP72" s="433"/>
      <c r="AQ72" s="434"/>
    </row>
    <row r="73" spans="1:43" ht="14.1" customHeight="1" x14ac:dyDescent="0.2">
      <c r="B73" s="29"/>
      <c r="C73" s="303" t="s">
        <v>15</v>
      </c>
      <c r="D73" s="304"/>
      <c r="E73" s="304"/>
      <c r="F73" s="304"/>
      <c r="G73" s="304"/>
      <c r="H73" s="305"/>
      <c r="I73" s="424"/>
      <c r="J73" s="329"/>
      <c r="K73" s="329"/>
      <c r="L73" s="329"/>
      <c r="M73" s="426" t="s">
        <v>31</v>
      </c>
      <c r="N73" s="427"/>
      <c r="O73" s="313"/>
      <c r="P73" s="314"/>
      <c r="Q73" s="314"/>
      <c r="R73" s="314"/>
      <c r="S73" s="314"/>
      <c r="T73" s="314"/>
      <c r="U73" s="316">
        <f>ROUNDDOWN((I73/10*O73),0)</f>
        <v>0</v>
      </c>
      <c r="V73" s="422"/>
      <c r="W73" s="422"/>
      <c r="X73" s="422"/>
      <c r="Y73" s="422"/>
      <c r="Z73" s="422"/>
      <c r="AA73" s="422"/>
      <c r="AB73" s="422"/>
      <c r="AC73" s="423"/>
      <c r="AD73" s="317">
        <f>ROUNDDOWN((I73/10*O73/2),0)</f>
        <v>0</v>
      </c>
      <c r="AE73" s="317"/>
      <c r="AF73" s="317"/>
      <c r="AG73" s="317"/>
      <c r="AH73" s="317"/>
      <c r="AI73" s="317"/>
      <c r="AJ73" s="317"/>
      <c r="AK73" s="317"/>
      <c r="AL73" s="318"/>
      <c r="AM73" s="319"/>
      <c r="AN73" s="320"/>
      <c r="AO73" s="320"/>
      <c r="AP73" s="320"/>
      <c r="AQ73" s="321"/>
    </row>
    <row r="74" spans="1:43" ht="14.1" customHeight="1" x14ac:dyDescent="0.2">
      <c r="B74" s="29"/>
      <c r="C74" s="326"/>
      <c r="D74" s="327"/>
      <c r="E74" s="327"/>
      <c r="F74" s="327"/>
      <c r="G74" s="327"/>
      <c r="H74" s="328"/>
      <c r="I74" s="425"/>
      <c r="J74" s="330"/>
      <c r="K74" s="330"/>
      <c r="L74" s="330"/>
      <c r="M74" s="428"/>
      <c r="N74" s="429"/>
      <c r="O74" s="430"/>
      <c r="P74" s="431"/>
      <c r="Q74" s="431"/>
      <c r="R74" s="431"/>
      <c r="S74" s="431"/>
      <c r="T74" s="26" t="s">
        <v>76</v>
      </c>
      <c r="U74" s="324">
        <f>ROUNDDOWN((I73/10*O74),0)</f>
        <v>0</v>
      </c>
      <c r="V74" s="401"/>
      <c r="W74" s="401"/>
      <c r="X74" s="401"/>
      <c r="Y74" s="401"/>
      <c r="Z74" s="401"/>
      <c r="AA74" s="401"/>
      <c r="AB74" s="401"/>
      <c r="AC74" s="27" t="s">
        <v>30</v>
      </c>
      <c r="AD74" s="325">
        <f>ROUNDDOWN((I73/10*O74/2),0)</f>
        <v>0</v>
      </c>
      <c r="AE74" s="325"/>
      <c r="AF74" s="325"/>
      <c r="AG74" s="325"/>
      <c r="AH74" s="325"/>
      <c r="AI74" s="325"/>
      <c r="AJ74" s="325"/>
      <c r="AK74" s="325"/>
      <c r="AL74" s="27" t="s">
        <v>30</v>
      </c>
      <c r="AM74" s="435"/>
      <c r="AN74" s="436"/>
      <c r="AO74" s="436"/>
      <c r="AP74" s="436"/>
      <c r="AQ74" s="437"/>
    </row>
    <row r="75" spans="1:43" ht="14.1" customHeight="1" x14ac:dyDescent="0.2">
      <c r="B75" s="29"/>
      <c r="C75" s="303" t="s">
        <v>40</v>
      </c>
      <c r="D75" s="304"/>
      <c r="E75" s="304"/>
      <c r="F75" s="304"/>
      <c r="G75" s="304"/>
      <c r="H75" s="305"/>
      <c r="I75" s="424"/>
      <c r="J75" s="329"/>
      <c r="K75" s="329"/>
      <c r="L75" s="329"/>
      <c r="M75" s="426" t="s">
        <v>31</v>
      </c>
      <c r="N75" s="427"/>
      <c r="O75" s="313"/>
      <c r="P75" s="314"/>
      <c r="Q75" s="314"/>
      <c r="R75" s="314"/>
      <c r="S75" s="314"/>
      <c r="T75" s="314"/>
      <c r="U75" s="316">
        <f>ROUNDDOWN((I75/10*O75),0)</f>
        <v>0</v>
      </c>
      <c r="V75" s="422"/>
      <c r="W75" s="422"/>
      <c r="X75" s="422"/>
      <c r="Y75" s="422"/>
      <c r="Z75" s="422"/>
      <c r="AA75" s="422"/>
      <c r="AB75" s="422"/>
      <c r="AC75" s="423"/>
      <c r="AD75" s="317">
        <f>ROUNDDOWN((I75/10*O75/2),0)</f>
        <v>0</v>
      </c>
      <c r="AE75" s="317"/>
      <c r="AF75" s="317"/>
      <c r="AG75" s="317"/>
      <c r="AH75" s="317"/>
      <c r="AI75" s="317"/>
      <c r="AJ75" s="317"/>
      <c r="AK75" s="317"/>
      <c r="AL75" s="318"/>
      <c r="AM75" s="319"/>
      <c r="AN75" s="320"/>
      <c r="AO75" s="320"/>
      <c r="AP75" s="320"/>
      <c r="AQ75" s="321"/>
    </row>
    <row r="76" spans="1:43" ht="14.1" customHeight="1" x14ac:dyDescent="0.2">
      <c r="B76" s="29"/>
      <c r="C76" s="326"/>
      <c r="D76" s="327"/>
      <c r="E76" s="327"/>
      <c r="F76" s="327"/>
      <c r="G76" s="327"/>
      <c r="H76" s="328"/>
      <c r="I76" s="425"/>
      <c r="J76" s="330"/>
      <c r="K76" s="330"/>
      <c r="L76" s="330"/>
      <c r="M76" s="428"/>
      <c r="N76" s="429"/>
      <c r="O76" s="430"/>
      <c r="P76" s="431"/>
      <c r="Q76" s="431"/>
      <c r="R76" s="431"/>
      <c r="S76" s="431"/>
      <c r="T76" s="26" t="s">
        <v>76</v>
      </c>
      <c r="U76" s="324">
        <f>ROUNDDOWN((I75/10*O76),0)</f>
        <v>0</v>
      </c>
      <c r="V76" s="401"/>
      <c r="W76" s="401"/>
      <c r="X76" s="401"/>
      <c r="Y76" s="401"/>
      <c r="Z76" s="401"/>
      <c r="AA76" s="401"/>
      <c r="AB76" s="401"/>
      <c r="AC76" s="27" t="s">
        <v>30</v>
      </c>
      <c r="AD76" s="325">
        <f>ROUNDDOWN((I75/10*O76/2),0)</f>
        <v>0</v>
      </c>
      <c r="AE76" s="325"/>
      <c r="AF76" s="325"/>
      <c r="AG76" s="325"/>
      <c r="AH76" s="325"/>
      <c r="AI76" s="325"/>
      <c r="AJ76" s="325"/>
      <c r="AK76" s="325"/>
      <c r="AL76" s="27" t="s">
        <v>30</v>
      </c>
      <c r="AM76" s="435"/>
      <c r="AN76" s="436"/>
      <c r="AO76" s="436"/>
      <c r="AP76" s="436"/>
      <c r="AQ76" s="437"/>
    </row>
    <row r="77" spans="1:43" ht="14.1" customHeight="1" x14ac:dyDescent="0.2">
      <c r="B77" s="29"/>
      <c r="C77" s="438" t="s">
        <v>21</v>
      </c>
      <c r="D77" s="439"/>
      <c r="E77" s="439"/>
      <c r="F77" s="439"/>
      <c r="G77" s="439"/>
      <c r="H77" s="440"/>
      <c r="I77" s="424"/>
      <c r="J77" s="329"/>
      <c r="K77" s="329"/>
      <c r="L77" s="329"/>
      <c r="M77" s="426" t="s">
        <v>31</v>
      </c>
      <c r="N77" s="427"/>
      <c r="O77" s="313"/>
      <c r="P77" s="314"/>
      <c r="Q77" s="314"/>
      <c r="R77" s="314"/>
      <c r="S77" s="314"/>
      <c r="T77" s="314"/>
      <c r="U77" s="316">
        <f>ROUNDDOWN((I77/10*O77),0)</f>
        <v>0</v>
      </c>
      <c r="V77" s="422"/>
      <c r="W77" s="422"/>
      <c r="X77" s="422"/>
      <c r="Y77" s="422"/>
      <c r="Z77" s="422"/>
      <c r="AA77" s="422"/>
      <c r="AB77" s="422"/>
      <c r="AC77" s="423"/>
      <c r="AD77" s="317">
        <f>ROUNDDOWN((I77/10*O77/2),0)</f>
        <v>0</v>
      </c>
      <c r="AE77" s="317"/>
      <c r="AF77" s="317"/>
      <c r="AG77" s="317"/>
      <c r="AH77" s="317"/>
      <c r="AI77" s="317"/>
      <c r="AJ77" s="317"/>
      <c r="AK77" s="317"/>
      <c r="AL77" s="318"/>
      <c r="AM77" s="319"/>
      <c r="AN77" s="320"/>
      <c r="AO77" s="320"/>
      <c r="AP77" s="320"/>
      <c r="AQ77" s="321"/>
    </row>
    <row r="78" spans="1:43" ht="14.1" customHeight="1" x14ac:dyDescent="0.2">
      <c r="B78" s="29"/>
      <c r="C78" s="441"/>
      <c r="D78" s="442"/>
      <c r="E78" s="442"/>
      <c r="F78" s="442"/>
      <c r="G78" s="442"/>
      <c r="H78" s="443"/>
      <c r="I78" s="425"/>
      <c r="J78" s="330"/>
      <c r="K78" s="330"/>
      <c r="L78" s="330"/>
      <c r="M78" s="428"/>
      <c r="N78" s="429"/>
      <c r="O78" s="430"/>
      <c r="P78" s="431"/>
      <c r="Q78" s="431"/>
      <c r="R78" s="431"/>
      <c r="S78" s="431"/>
      <c r="T78" s="26" t="s">
        <v>76</v>
      </c>
      <c r="U78" s="324">
        <f>ROUNDDOWN((I77/10*O78),0)</f>
        <v>0</v>
      </c>
      <c r="V78" s="401"/>
      <c r="W78" s="401"/>
      <c r="X78" s="401"/>
      <c r="Y78" s="401"/>
      <c r="Z78" s="401"/>
      <c r="AA78" s="401"/>
      <c r="AB78" s="401"/>
      <c r="AC78" s="27" t="s">
        <v>30</v>
      </c>
      <c r="AD78" s="325">
        <f>ROUNDDOWN((I77/10*O78/2),0)</f>
        <v>0</v>
      </c>
      <c r="AE78" s="325"/>
      <c r="AF78" s="325"/>
      <c r="AG78" s="325"/>
      <c r="AH78" s="325"/>
      <c r="AI78" s="325"/>
      <c r="AJ78" s="325"/>
      <c r="AK78" s="325"/>
      <c r="AL78" s="27" t="s">
        <v>30</v>
      </c>
      <c r="AM78" s="435"/>
      <c r="AN78" s="436"/>
      <c r="AO78" s="436"/>
      <c r="AP78" s="436"/>
      <c r="AQ78" s="437"/>
    </row>
    <row r="79" spans="1:43" ht="14.1" customHeight="1" x14ac:dyDescent="0.2">
      <c r="B79" s="30"/>
      <c r="C79" s="438" t="s">
        <v>48</v>
      </c>
      <c r="D79" s="439"/>
      <c r="E79" s="439"/>
      <c r="F79" s="439"/>
      <c r="G79" s="439"/>
      <c r="H79" s="440"/>
      <c r="I79" s="424"/>
      <c r="J79" s="329"/>
      <c r="K79" s="329"/>
      <c r="L79" s="329"/>
      <c r="M79" s="426" t="s">
        <v>31</v>
      </c>
      <c r="N79" s="427"/>
      <c r="O79" s="313"/>
      <c r="P79" s="314"/>
      <c r="Q79" s="314"/>
      <c r="R79" s="314"/>
      <c r="S79" s="314"/>
      <c r="T79" s="314"/>
      <c r="U79" s="316">
        <f>ROUNDDOWN((I79/10*O79),0)</f>
        <v>0</v>
      </c>
      <c r="V79" s="422"/>
      <c r="W79" s="422"/>
      <c r="X79" s="422"/>
      <c r="Y79" s="422"/>
      <c r="Z79" s="422"/>
      <c r="AA79" s="422"/>
      <c r="AB79" s="422"/>
      <c r="AC79" s="423"/>
      <c r="AD79" s="317">
        <f>ROUNDDOWN((I79/10*O79/2),0)</f>
        <v>0</v>
      </c>
      <c r="AE79" s="317"/>
      <c r="AF79" s="317"/>
      <c r="AG79" s="317"/>
      <c r="AH79" s="317"/>
      <c r="AI79" s="317"/>
      <c r="AJ79" s="317"/>
      <c r="AK79" s="317"/>
      <c r="AL79" s="318"/>
      <c r="AM79" s="319"/>
      <c r="AN79" s="320"/>
      <c r="AO79" s="320"/>
      <c r="AP79" s="320"/>
      <c r="AQ79" s="321"/>
    </row>
    <row r="80" spans="1:43" ht="14.1" customHeight="1" x14ac:dyDescent="0.2">
      <c r="B80" s="31"/>
      <c r="C80" s="441"/>
      <c r="D80" s="442"/>
      <c r="E80" s="442"/>
      <c r="F80" s="442"/>
      <c r="G80" s="442"/>
      <c r="H80" s="443"/>
      <c r="I80" s="425"/>
      <c r="J80" s="330"/>
      <c r="K80" s="330"/>
      <c r="L80" s="330"/>
      <c r="M80" s="428"/>
      <c r="N80" s="429"/>
      <c r="O80" s="322"/>
      <c r="P80" s="323"/>
      <c r="Q80" s="323"/>
      <c r="R80" s="323"/>
      <c r="S80" s="323"/>
      <c r="T80" s="26" t="s">
        <v>76</v>
      </c>
      <c r="U80" s="324">
        <f>ROUNDDOWN((I79/10*O80),0)</f>
        <v>0</v>
      </c>
      <c r="V80" s="401"/>
      <c r="W80" s="401"/>
      <c r="X80" s="401"/>
      <c r="Y80" s="401"/>
      <c r="Z80" s="401"/>
      <c r="AA80" s="401"/>
      <c r="AB80" s="401"/>
      <c r="AC80" s="27" t="s">
        <v>30</v>
      </c>
      <c r="AD80" s="325">
        <f>ROUNDDOWN((I79/10*O80/2),0)</f>
        <v>0</v>
      </c>
      <c r="AE80" s="325"/>
      <c r="AF80" s="325"/>
      <c r="AG80" s="325"/>
      <c r="AH80" s="325"/>
      <c r="AI80" s="325"/>
      <c r="AJ80" s="325"/>
      <c r="AK80" s="325"/>
      <c r="AL80" s="27" t="s">
        <v>30</v>
      </c>
      <c r="AM80" s="435"/>
      <c r="AN80" s="436"/>
      <c r="AO80" s="436"/>
      <c r="AP80" s="436"/>
      <c r="AQ80" s="437"/>
    </row>
    <row r="81" spans="1:43" ht="14.1" customHeight="1" x14ac:dyDescent="0.2">
      <c r="A81" s="25"/>
      <c r="B81" s="303" t="s">
        <v>18</v>
      </c>
      <c r="C81" s="414"/>
      <c r="D81" s="414"/>
      <c r="E81" s="414"/>
      <c r="F81" s="414"/>
      <c r="G81" s="414"/>
      <c r="H81" s="415"/>
      <c r="I81" s="359"/>
      <c r="J81" s="309"/>
      <c r="K81" s="309"/>
      <c r="L81" s="309"/>
      <c r="M81" s="309"/>
      <c r="N81" s="310"/>
      <c r="O81" s="313">
        <f>O83+O85+O87+O89</f>
        <v>0</v>
      </c>
      <c r="P81" s="314"/>
      <c r="Q81" s="314"/>
      <c r="R81" s="314"/>
      <c r="S81" s="314"/>
      <c r="T81" s="314"/>
      <c r="U81" s="316">
        <f>U83+U85+U87+U89</f>
        <v>0</v>
      </c>
      <c r="V81" s="422"/>
      <c r="W81" s="422"/>
      <c r="X81" s="422"/>
      <c r="Y81" s="422"/>
      <c r="Z81" s="422"/>
      <c r="AA81" s="422"/>
      <c r="AB81" s="422"/>
      <c r="AC81" s="423"/>
      <c r="AD81" s="317">
        <f>AD83+AD85+AD87+AD89</f>
        <v>0</v>
      </c>
      <c r="AE81" s="422"/>
      <c r="AF81" s="422"/>
      <c r="AG81" s="422"/>
      <c r="AH81" s="422"/>
      <c r="AI81" s="422"/>
      <c r="AJ81" s="422"/>
      <c r="AK81" s="422"/>
      <c r="AL81" s="423"/>
      <c r="AM81" s="319"/>
      <c r="AN81" s="320"/>
      <c r="AO81" s="320"/>
      <c r="AP81" s="320"/>
      <c r="AQ81" s="321"/>
    </row>
    <row r="82" spans="1:43" ht="14.1" customHeight="1" x14ac:dyDescent="0.2">
      <c r="A82" s="25"/>
      <c r="B82" s="416"/>
      <c r="C82" s="417"/>
      <c r="D82" s="417"/>
      <c r="E82" s="417"/>
      <c r="F82" s="417"/>
      <c r="G82" s="417"/>
      <c r="H82" s="418"/>
      <c r="I82" s="419"/>
      <c r="J82" s="420"/>
      <c r="K82" s="420"/>
      <c r="L82" s="420"/>
      <c r="M82" s="420"/>
      <c r="N82" s="421"/>
      <c r="O82" s="430">
        <f>O84+O86+O88+O90</f>
        <v>0</v>
      </c>
      <c r="P82" s="431"/>
      <c r="Q82" s="431"/>
      <c r="R82" s="431"/>
      <c r="S82" s="431"/>
      <c r="T82" s="26" t="s">
        <v>76</v>
      </c>
      <c r="U82" s="324">
        <f>U84+U86+U88+U90</f>
        <v>0</v>
      </c>
      <c r="V82" s="401"/>
      <c r="W82" s="401"/>
      <c r="X82" s="401"/>
      <c r="Y82" s="401"/>
      <c r="Z82" s="401"/>
      <c r="AA82" s="401"/>
      <c r="AB82" s="401"/>
      <c r="AC82" s="27" t="s">
        <v>95</v>
      </c>
      <c r="AD82" s="325">
        <f>AD84+AD86+AD88+AD90</f>
        <v>0</v>
      </c>
      <c r="AE82" s="401"/>
      <c r="AF82" s="401"/>
      <c r="AG82" s="401"/>
      <c r="AH82" s="401"/>
      <c r="AI82" s="401"/>
      <c r="AJ82" s="401"/>
      <c r="AK82" s="401"/>
      <c r="AL82" s="27" t="s">
        <v>50</v>
      </c>
      <c r="AM82" s="435"/>
      <c r="AN82" s="444"/>
      <c r="AO82" s="444"/>
      <c r="AP82" s="444"/>
      <c r="AQ82" s="445"/>
    </row>
    <row r="83" spans="1:43" ht="14.1" customHeight="1" x14ac:dyDescent="0.2">
      <c r="B83" s="29"/>
      <c r="C83" s="303" t="s">
        <v>15</v>
      </c>
      <c r="D83" s="304"/>
      <c r="E83" s="304"/>
      <c r="F83" s="304"/>
      <c r="G83" s="304"/>
      <c r="H83" s="305"/>
      <c r="I83" s="424"/>
      <c r="J83" s="329"/>
      <c r="K83" s="329"/>
      <c r="L83" s="329"/>
      <c r="M83" s="426" t="s">
        <v>31</v>
      </c>
      <c r="N83" s="427"/>
      <c r="O83" s="313"/>
      <c r="P83" s="314"/>
      <c r="Q83" s="314"/>
      <c r="R83" s="314"/>
      <c r="S83" s="314"/>
      <c r="T83" s="314"/>
      <c r="U83" s="316">
        <f>ROUNDDOWN((I83/10*O83),0)</f>
        <v>0</v>
      </c>
      <c r="V83" s="422"/>
      <c r="W83" s="422"/>
      <c r="X83" s="422"/>
      <c r="Y83" s="422"/>
      <c r="Z83" s="422"/>
      <c r="AA83" s="422"/>
      <c r="AB83" s="422"/>
      <c r="AC83" s="423"/>
      <c r="AD83" s="317">
        <f>ROUNDDOWN((I83/10*O83/2),0)</f>
        <v>0</v>
      </c>
      <c r="AE83" s="317"/>
      <c r="AF83" s="317"/>
      <c r="AG83" s="317"/>
      <c r="AH83" s="317"/>
      <c r="AI83" s="317"/>
      <c r="AJ83" s="317"/>
      <c r="AK83" s="317"/>
      <c r="AL83" s="318"/>
      <c r="AM83" s="319"/>
      <c r="AN83" s="320"/>
      <c r="AO83" s="320"/>
      <c r="AP83" s="320"/>
      <c r="AQ83" s="321"/>
    </row>
    <row r="84" spans="1:43" ht="14.1" customHeight="1" x14ac:dyDescent="0.2">
      <c r="B84" s="29"/>
      <c r="C84" s="326"/>
      <c r="D84" s="327"/>
      <c r="E84" s="327"/>
      <c r="F84" s="327"/>
      <c r="G84" s="327"/>
      <c r="H84" s="328"/>
      <c r="I84" s="425"/>
      <c r="J84" s="330"/>
      <c r="K84" s="330"/>
      <c r="L84" s="330"/>
      <c r="M84" s="428"/>
      <c r="N84" s="429"/>
      <c r="O84" s="430"/>
      <c r="P84" s="431"/>
      <c r="Q84" s="431"/>
      <c r="R84" s="431"/>
      <c r="S84" s="431"/>
      <c r="T84" s="26" t="s">
        <v>76</v>
      </c>
      <c r="U84" s="324">
        <f>ROUNDDOWN((I83/10*O84),0)</f>
        <v>0</v>
      </c>
      <c r="V84" s="401"/>
      <c r="W84" s="401"/>
      <c r="X84" s="401"/>
      <c r="Y84" s="401"/>
      <c r="Z84" s="401"/>
      <c r="AA84" s="401"/>
      <c r="AB84" s="401"/>
      <c r="AC84" s="27" t="s">
        <v>30</v>
      </c>
      <c r="AD84" s="325">
        <f>ROUNDDOWN((I83/10*O84/2),0)</f>
        <v>0</v>
      </c>
      <c r="AE84" s="325"/>
      <c r="AF84" s="325"/>
      <c r="AG84" s="325"/>
      <c r="AH84" s="325"/>
      <c r="AI84" s="325"/>
      <c r="AJ84" s="325"/>
      <c r="AK84" s="325"/>
      <c r="AL84" s="27" t="s">
        <v>30</v>
      </c>
      <c r="AM84" s="435"/>
      <c r="AN84" s="436"/>
      <c r="AO84" s="436"/>
      <c r="AP84" s="436"/>
      <c r="AQ84" s="437"/>
    </row>
    <row r="85" spans="1:43" ht="14.1" customHeight="1" x14ac:dyDescent="0.2">
      <c r="B85" s="29"/>
      <c r="C85" s="303" t="s">
        <v>40</v>
      </c>
      <c r="D85" s="304"/>
      <c r="E85" s="304"/>
      <c r="F85" s="304"/>
      <c r="G85" s="304"/>
      <c r="H85" s="305"/>
      <c r="I85" s="424"/>
      <c r="J85" s="329"/>
      <c r="K85" s="329"/>
      <c r="L85" s="329"/>
      <c r="M85" s="426" t="s">
        <v>31</v>
      </c>
      <c r="N85" s="427"/>
      <c r="O85" s="313"/>
      <c r="P85" s="314"/>
      <c r="Q85" s="314"/>
      <c r="R85" s="314"/>
      <c r="S85" s="314"/>
      <c r="T85" s="314"/>
      <c r="U85" s="316">
        <f>ROUNDDOWN((I85/10*O85),0)</f>
        <v>0</v>
      </c>
      <c r="V85" s="422"/>
      <c r="W85" s="422"/>
      <c r="X85" s="422"/>
      <c r="Y85" s="422"/>
      <c r="Z85" s="422"/>
      <c r="AA85" s="422"/>
      <c r="AB85" s="422"/>
      <c r="AC85" s="423"/>
      <c r="AD85" s="317">
        <f>ROUNDDOWN((I85/10*O85/2),0)</f>
        <v>0</v>
      </c>
      <c r="AE85" s="317"/>
      <c r="AF85" s="317"/>
      <c r="AG85" s="317"/>
      <c r="AH85" s="317"/>
      <c r="AI85" s="317"/>
      <c r="AJ85" s="317"/>
      <c r="AK85" s="317"/>
      <c r="AL85" s="318"/>
      <c r="AM85" s="319"/>
      <c r="AN85" s="320"/>
      <c r="AO85" s="320"/>
      <c r="AP85" s="320"/>
      <c r="AQ85" s="321"/>
    </row>
    <row r="86" spans="1:43" ht="14.1" customHeight="1" x14ac:dyDescent="0.2">
      <c r="B86" s="29"/>
      <c r="C86" s="326"/>
      <c r="D86" s="327"/>
      <c r="E86" s="327"/>
      <c r="F86" s="327"/>
      <c r="G86" s="327"/>
      <c r="H86" s="328"/>
      <c r="I86" s="425"/>
      <c r="J86" s="330"/>
      <c r="K86" s="330"/>
      <c r="L86" s="330"/>
      <c r="M86" s="428"/>
      <c r="N86" s="429"/>
      <c r="O86" s="430"/>
      <c r="P86" s="431"/>
      <c r="Q86" s="431"/>
      <c r="R86" s="431"/>
      <c r="S86" s="431"/>
      <c r="T86" s="26" t="s">
        <v>76</v>
      </c>
      <c r="U86" s="324">
        <f>ROUNDDOWN((I85/10*O86),0)</f>
        <v>0</v>
      </c>
      <c r="V86" s="401"/>
      <c r="W86" s="401"/>
      <c r="X86" s="401"/>
      <c r="Y86" s="401"/>
      <c r="Z86" s="401"/>
      <c r="AA86" s="401"/>
      <c r="AB86" s="401"/>
      <c r="AC86" s="27" t="s">
        <v>30</v>
      </c>
      <c r="AD86" s="325">
        <f>ROUNDDOWN((I85/10*O86/2),0)</f>
        <v>0</v>
      </c>
      <c r="AE86" s="325"/>
      <c r="AF86" s="325"/>
      <c r="AG86" s="446"/>
      <c r="AH86" s="325"/>
      <c r="AI86" s="325"/>
      <c r="AJ86" s="325"/>
      <c r="AK86" s="325"/>
      <c r="AL86" s="27" t="s">
        <v>30</v>
      </c>
      <c r="AM86" s="435"/>
      <c r="AN86" s="436"/>
      <c r="AO86" s="436"/>
      <c r="AP86" s="436"/>
      <c r="AQ86" s="437"/>
    </row>
    <row r="87" spans="1:43" ht="14.1" customHeight="1" x14ac:dyDescent="0.2">
      <c r="B87" s="29"/>
      <c r="C87" s="438" t="s">
        <v>21</v>
      </c>
      <c r="D87" s="439"/>
      <c r="E87" s="439"/>
      <c r="F87" s="439"/>
      <c r="G87" s="439"/>
      <c r="H87" s="440"/>
      <c r="I87" s="424"/>
      <c r="J87" s="329"/>
      <c r="K87" s="329"/>
      <c r="L87" s="329"/>
      <c r="M87" s="426" t="s">
        <v>31</v>
      </c>
      <c r="N87" s="427"/>
      <c r="O87" s="313"/>
      <c r="P87" s="314"/>
      <c r="Q87" s="314"/>
      <c r="R87" s="314"/>
      <c r="S87" s="314"/>
      <c r="T87" s="314"/>
      <c r="U87" s="316">
        <f>ROUNDDOWN((I87/10*O87),0)</f>
        <v>0</v>
      </c>
      <c r="V87" s="422"/>
      <c r="W87" s="422"/>
      <c r="X87" s="422"/>
      <c r="Y87" s="422"/>
      <c r="Z87" s="422"/>
      <c r="AA87" s="422"/>
      <c r="AB87" s="422"/>
      <c r="AC87" s="423"/>
      <c r="AD87" s="317">
        <f>ROUNDDOWN((I87/10*O87/2),0)</f>
        <v>0</v>
      </c>
      <c r="AE87" s="317"/>
      <c r="AF87" s="317"/>
      <c r="AG87" s="317"/>
      <c r="AH87" s="317"/>
      <c r="AI87" s="317"/>
      <c r="AJ87" s="317"/>
      <c r="AK87" s="317"/>
      <c r="AL87" s="318"/>
      <c r="AM87" s="319"/>
      <c r="AN87" s="320"/>
      <c r="AO87" s="320"/>
      <c r="AP87" s="320"/>
      <c r="AQ87" s="321"/>
    </row>
    <row r="88" spans="1:43" ht="14.1" customHeight="1" x14ac:dyDescent="0.2">
      <c r="B88" s="29"/>
      <c r="C88" s="441"/>
      <c r="D88" s="442"/>
      <c r="E88" s="442"/>
      <c r="F88" s="442"/>
      <c r="G88" s="442"/>
      <c r="H88" s="443"/>
      <c r="I88" s="425"/>
      <c r="J88" s="330"/>
      <c r="K88" s="330"/>
      <c r="L88" s="330"/>
      <c r="M88" s="428"/>
      <c r="N88" s="429"/>
      <c r="O88" s="430"/>
      <c r="P88" s="431"/>
      <c r="Q88" s="431"/>
      <c r="R88" s="431"/>
      <c r="S88" s="431"/>
      <c r="T88" s="26" t="s">
        <v>76</v>
      </c>
      <c r="U88" s="324">
        <f>ROUNDDOWN((I87/10*O88),0)</f>
        <v>0</v>
      </c>
      <c r="V88" s="401"/>
      <c r="W88" s="401"/>
      <c r="X88" s="401"/>
      <c r="Y88" s="401"/>
      <c r="Z88" s="401"/>
      <c r="AA88" s="401"/>
      <c r="AB88" s="401"/>
      <c r="AC88" s="27" t="s">
        <v>30</v>
      </c>
      <c r="AD88" s="325">
        <f>ROUNDDOWN((I87/10*O88/2),0)</f>
        <v>0</v>
      </c>
      <c r="AE88" s="325"/>
      <c r="AF88" s="325"/>
      <c r="AG88" s="325"/>
      <c r="AH88" s="325"/>
      <c r="AI88" s="325"/>
      <c r="AJ88" s="325"/>
      <c r="AK88" s="325"/>
      <c r="AL88" s="27" t="s">
        <v>30</v>
      </c>
      <c r="AM88" s="435"/>
      <c r="AN88" s="436"/>
      <c r="AO88" s="436"/>
      <c r="AP88" s="436"/>
      <c r="AQ88" s="437"/>
    </row>
    <row r="89" spans="1:43" ht="14.1" customHeight="1" x14ac:dyDescent="0.2">
      <c r="B89" s="30"/>
      <c r="C89" s="438" t="s">
        <v>48</v>
      </c>
      <c r="D89" s="439"/>
      <c r="E89" s="439"/>
      <c r="F89" s="439"/>
      <c r="G89" s="439"/>
      <c r="H89" s="440"/>
      <c r="I89" s="424"/>
      <c r="J89" s="329"/>
      <c r="K89" s="329"/>
      <c r="L89" s="329"/>
      <c r="M89" s="426" t="s">
        <v>31</v>
      </c>
      <c r="N89" s="427"/>
      <c r="O89" s="313"/>
      <c r="P89" s="314"/>
      <c r="Q89" s="314"/>
      <c r="R89" s="314"/>
      <c r="S89" s="314"/>
      <c r="T89" s="314"/>
      <c r="U89" s="316">
        <f>ROUNDDOWN((I89/10*O89),0)</f>
        <v>0</v>
      </c>
      <c r="V89" s="422"/>
      <c r="W89" s="422"/>
      <c r="X89" s="422"/>
      <c r="Y89" s="422"/>
      <c r="Z89" s="422"/>
      <c r="AA89" s="422"/>
      <c r="AB89" s="422"/>
      <c r="AC89" s="423"/>
      <c r="AD89" s="317">
        <f>ROUNDDOWN((I89/10*O89/2),0)</f>
        <v>0</v>
      </c>
      <c r="AE89" s="317"/>
      <c r="AF89" s="317"/>
      <c r="AG89" s="317"/>
      <c r="AH89" s="317"/>
      <c r="AI89" s="317"/>
      <c r="AJ89" s="317"/>
      <c r="AK89" s="317"/>
      <c r="AL89" s="318"/>
      <c r="AM89" s="319"/>
      <c r="AN89" s="320"/>
      <c r="AO89" s="320"/>
      <c r="AP89" s="320"/>
      <c r="AQ89" s="321"/>
    </row>
    <row r="90" spans="1:43" ht="14.1" customHeight="1" x14ac:dyDescent="0.2">
      <c r="B90" s="31"/>
      <c r="C90" s="441"/>
      <c r="D90" s="442"/>
      <c r="E90" s="442"/>
      <c r="F90" s="442"/>
      <c r="G90" s="442"/>
      <c r="H90" s="443"/>
      <c r="I90" s="425"/>
      <c r="J90" s="330"/>
      <c r="K90" s="330"/>
      <c r="L90" s="330"/>
      <c r="M90" s="428"/>
      <c r="N90" s="429"/>
      <c r="O90" s="322"/>
      <c r="P90" s="323"/>
      <c r="Q90" s="323"/>
      <c r="R90" s="323"/>
      <c r="S90" s="323"/>
      <c r="T90" s="26" t="s">
        <v>76</v>
      </c>
      <c r="U90" s="324">
        <f>ROUNDDOWN((I89/10*O90),0)</f>
        <v>0</v>
      </c>
      <c r="V90" s="401"/>
      <c r="W90" s="401"/>
      <c r="X90" s="401"/>
      <c r="Y90" s="401"/>
      <c r="Z90" s="401"/>
      <c r="AA90" s="401"/>
      <c r="AB90" s="401"/>
      <c r="AC90" s="27" t="s">
        <v>30</v>
      </c>
      <c r="AD90" s="325">
        <f>ROUNDDOWN((I89/10*O90/2),0)</f>
        <v>0</v>
      </c>
      <c r="AE90" s="325"/>
      <c r="AF90" s="325"/>
      <c r="AG90" s="325"/>
      <c r="AH90" s="325"/>
      <c r="AI90" s="325"/>
      <c r="AJ90" s="325"/>
      <c r="AK90" s="325"/>
      <c r="AL90" s="27" t="s">
        <v>30</v>
      </c>
      <c r="AM90" s="435"/>
      <c r="AN90" s="436"/>
      <c r="AO90" s="436"/>
      <c r="AP90" s="436"/>
      <c r="AQ90" s="437"/>
    </row>
    <row r="91" spans="1:43" ht="14.1" customHeight="1" x14ac:dyDescent="0.2">
      <c r="A91" s="25"/>
      <c r="B91" s="303" t="s">
        <v>17</v>
      </c>
      <c r="C91" s="414"/>
      <c r="D91" s="414"/>
      <c r="E91" s="414"/>
      <c r="F91" s="414"/>
      <c r="G91" s="414"/>
      <c r="H91" s="415"/>
      <c r="I91" s="359"/>
      <c r="J91" s="309"/>
      <c r="K91" s="309"/>
      <c r="L91" s="309"/>
      <c r="M91" s="309"/>
      <c r="N91" s="310"/>
      <c r="O91" s="313">
        <f>O93+O95+O97+O99</f>
        <v>0</v>
      </c>
      <c r="P91" s="314"/>
      <c r="Q91" s="314"/>
      <c r="R91" s="314"/>
      <c r="S91" s="314"/>
      <c r="T91" s="314"/>
      <c r="U91" s="316">
        <f>U93+U95+U97+U99</f>
        <v>0</v>
      </c>
      <c r="V91" s="422"/>
      <c r="W91" s="422"/>
      <c r="X91" s="422"/>
      <c r="Y91" s="422"/>
      <c r="Z91" s="422"/>
      <c r="AA91" s="422"/>
      <c r="AB91" s="422"/>
      <c r="AC91" s="423"/>
      <c r="AD91" s="317">
        <f>AD93+AD95+AD97+AD99</f>
        <v>0</v>
      </c>
      <c r="AE91" s="422"/>
      <c r="AF91" s="422"/>
      <c r="AG91" s="422"/>
      <c r="AH91" s="422"/>
      <c r="AI91" s="422"/>
      <c r="AJ91" s="422"/>
      <c r="AK91" s="422"/>
      <c r="AL91" s="423"/>
      <c r="AM91" s="319"/>
      <c r="AN91" s="320"/>
      <c r="AO91" s="320"/>
      <c r="AP91" s="320"/>
      <c r="AQ91" s="321"/>
    </row>
    <row r="92" spans="1:43" ht="14.1" customHeight="1" x14ac:dyDescent="0.2">
      <c r="A92" s="25"/>
      <c r="B92" s="416"/>
      <c r="C92" s="417"/>
      <c r="D92" s="417"/>
      <c r="E92" s="417"/>
      <c r="F92" s="417"/>
      <c r="G92" s="417"/>
      <c r="H92" s="418"/>
      <c r="I92" s="419"/>
      <c r="J92" s="420"/>
      <c r="K92" s="420"/>
      <c r="L92" s="420"/>
      <c r="M92" s="420"/>
      <c r="N92" s="421"/>
      <c r="O92" s="430">
        <f>O94+O96+O98+O100</f>
        <v>0</v>
      </c>
      <c r="P92" s="431"/>
      <c r="Q92" s="431"/>
      <c r="R92" s="431"/>
      <c r="S92" s="431"/>
      <c r="T92" s="26" t="s">
        <v>76</v>
      </c>
      <c r="U92" s="324">
        <f>U94+U96+U98+U100</f>
        <v>0</v>
      </c>
      <c r="V92" s="401"/>
      <c r="W92" s="401"/>
      <c r="X92" s="401"/>
      <c r="Y92" s="401"/>
      <c r="Z92" s="401"/>
      <c r="AA92" s="401"/>
      <c r="AB92" s="401"/>
      <c r="AC92" s="27" t="s">
        <v>95</v>
      </c>
      <c r="AD92" s="325">
        <f>AD94+AD96+AD98+AD100</f>
        <v>0</v>
      </c>
      <c r="AE92" s="401"/>
      <c r="AF92" s="401"/>
      <c r="AG92" s="401"/>
      <c r="AH92" s="401"/>
      <c r="AI92" s="401"/>
      <c r="AJ92" s="401"/>
      <c r="AK92" s="401"/>
      <c r="AL92" s="27" t="s">
        <v>50</v>
      </c>
      <c r="AM92" s="32"/>
      <c r="AN92" s="18"/>
      <c r="AO92" s="18"/>
      <c r="AP92" s="18"/>
      <c r="AQ92" s="33"/>
    </row>
    <row r="93" spans="1:43" ht="14.1" customHeight="1" x14ac:dyDescent="0.2">
      <c r="B93" s="29"/>
      <c r="C93" s="303" t="s">
        <v>15</v>
      </c>
      <c r="D93" s="304"/>
      <c r="E93" s="304"/>
      <c r="F93" s="304"/>
      <c r="G93" s="304"/>
      <c r="H93" s="305"/>
      <c r="I93" s="424"/>
      <c r="J93" s="329"/>
      <c r="K93" s="329"/>
      <c r="L93" s="329"/>
      <c r="M93" s="426" t="s">
        <v>31</v>
      </c>
      <c r="N93" s="427"/>
      <c r="O93" s="313"/>
      <c r="P93" s="314"/>
      <c r="Q93" s="314"/>
      <c r="R93" s="314"/>
      <c r="S93" s="314"/>
      <c r="T93" s="314"/>
      <c r="U93" s="316">
        <f>ROUNDDOWN((I93/10*O93),0)</f>
        <v>0</v>
      </c>
      <c r="V93" s="422"/>
      <c r="W93" s="422"/>
      <c r="X93" s="422"/>
      <c r="Y93" s="422"/>
      <c r="Z93" s="422"/>
      <c r="AA93" s="422"/>
      <c r="AB93" s="422"/>
      <c r="AC93" s="423"/>
      <c r="AD93" s="317">
        <f>ROUNDDOWN((I93/10*O93/2),0)</f>
        <v>0</v>
      </c>
      <c r="AE93" s="317"/>
      <c r="AF93" s="317"/>
      <c r="AG93" s="317"/>
      <c r="AH93" s="317"/>
      <c r="AI93" s="317"/>
      <c r="AJ93" s="317"/>
      <c r="AK93" s="317"/>
      <c r="AL93" s="318"/>
      <c r="AM93" s="319"/>
      <c r="AN93" s="320"/>
      <c r="AO93" s="320"/>
      <c r="AP93" s="320"/>
      <c r="AQ93" s="321"/>
    </row>
    <row r="94" spans="1:43" ht="14.1" customHeight="1" x14ac:dyDescent="0.2">
      <c r="B94" s="29"/>
      <c r="C94" s="326"/>
      <c r="D94" s="327"/>
      <c r="E94" s="327"/>
      <c r="F94" s="327"/>
      <c r="G94" s="327"/>
      <c r="H94" s="328"/>
      <c r="I94" s="425"/>
      <c r="J94" s="330"/>
      <c r="K94" s="330"/>
      <c r="L94" s="330"/>
      <c r="M94" s="428"/>
      <c r="N94" s="429"/>
      <c r="O94" s="430"/>
      <c r="P94" s="431"/>
      <c r="Q94" s="431"/>
      <c r="R94" s="431"/>
      <c r="S94" s="431"/>
      <c r="T94" s="26" t="s">
        <v>76</v>
      </c>
      <c r="U94" s="324">
        <f>ROUNDDOWN((I93/10*O94),0)</f>
        <v>0</v>
      </c>
      <c r="V94" s="401"/>
      <c r="W94" s="401"/>
      <c r="X94" s="401"/>
      <c r="Y94" s="401"/>
      <c r="Z94" s="401"/>
      <c r="AA94" s="401"/>
      <c r="AB94" s="401"/>
      <c r="AC94" s="27" t="s">
        <v>30</v>
      </c>
      <c r="AD94" s="325">
        <f>ROUNDDOWN((I93/10*O94/2),0)</f>
        <v>0</v>
      </c>
      <c r="AE94" s="325"/>
      <c r="AF94" s="325"/>
      <c r="AG94" s="325"/>
      <c r="AH94" s="325"/>
      <c r="AI94" s="325"/>
      <c r="AJ94" s="325"/>
      <c r="AK94" s="325"/>
      <c r="AL94" s="27" t="s">
        <v>30</v>
      </c>
      <c r="AM94" s="435"/>
      <c r="AN94" s="436"/>
      <c r="AO94" s="436"/>
      <c r="AP94" s="436"/>
      <c r="AQ94" s="437"/>
    </row>
    <row r="95" spans="1:43" ht="14.1" customHeight="1" x14ac:dyDescent="0.2">
      <c r="B95" s="29"/>
      <c r="C95" s="303" t="s">
        <v>40</v>
      </c>
      <c r="D95" s="304"/>
      <c r="E95" s="304"/>
      <c r="F95" s="304"/>
      <c r="G95" s="304"/>
      <c r="H95" s="305"/>
      <c r="I95" s="424"/>
      <c r="J95" s="329"/>
      <c r="K95" s="329"/>
      <c r="L95" s="329"/>
      <c r="M95" s="426" t="s">
        <v>31</v>
      </c>
      <c r="N95" s="427"/>
      <c r="O95" s="313"/>
      <c r="P95" s="314"/>
      <c r="Q95" s="314"/>
      <c r="R95" s="314"/>
      <c r="S95" s="314"/>
      <c r="T95" s="314"/>
      <c r="U95" s="316">
        <f>ROUNDDOWN((I95/10*O95),0)</f>
        <v>0</v>
      </c>
      <c r="V95" s="422"/>
      <c r="W95" s="422"/>
      <c r="X95" s="422"/>
      <c r="Y95" s="422"/>
      <c r="Z95" s="422"/>
      <c r="AA95" s="422"/>
      <c r="AB95" s="422"/>
      <c r="AC95" s="423"/>
      <c r="AD95" s="317">
        <f>ROUNDDOWN((I95/10*O95/2),0)</f>
        <v>0</v>
      </c>
      <c r="AE95" s="317"/>
      <c r="AF95" s="317"/>
      <c r="AG95" s="317"/>
      <c r="AH95" s="317"/>
      <c r="AI95" s="317"/>
      <c r="AJ95" s="317"/>
      <c r="AK95" s="317"/>
      <c r="AL95" s="318"/>
      <c r="AM95" s="319"/>
      <c r="AN95" s="320"/>
      <c r="AO95" s="320"/>
      <c r="AP95" s="320"/>
      <c r="AQ95" s="321"/>
    </row>
    <row r="96" spans="1:43" ht="14.1" customHeight="1" x14ac:dyDescent="0.2">
      <c r="B96" s="29"/>
      <c r="C96" s="326"/>
      <c r="D96" s="327"/>
      <c r="E96" s="327"/>
      <c r="F96" s="327"/>
      <c r="G96" s="327"/>
      <c r="H96" s="328"/>
      <c r="I96" s="425"/>
      <c r="J96" s="330"/>
      <c r="K96" s="330"/>
      <c r="L96" s="330"/>
      <c r="M96" s="428"/>
      <c r="N96" s="429"/>
      <c r="O96" s="430"/>
      <c r="P96" s="431"/>
      <c r="Q96" s="431"/>
      <c r="R96" s="431"/>
      <c r="S96" s="431"/>
      <c r="T96" s="26" t="s">
        <v>76</v>
      </c>
      <c r="U96" s="324">
        <f>ROUNDDOWN((I95/10*O96),0)</f>
        <v>0</v>
      </c>
      <c r="V96" s="401"/>
      <c r="W96" s="401"/>
      <c r="X96" s="401"/>
      <c r="Y96" s="401"/>
      <c r="Z96" s="401"/>
      <c r="AA96" s="401"/>
      <c r="AB96" s="401"/>
      <c r="AC96" s="27" t="s">
        <v>30</v>
      </c>
      <c r="AD96" s="325">
        <f>ROUNDDOWN((I95/10*O96/2),0)</f>
        <v>0</v>
      </c>
      <c r="AE96" s="325"/>
      <c r="AF96" s="325"/>
      <c r="AG96" s="325"/>
      <c r="AH96" s="325"/>
      <c r="AI96" s="325"/>
      <c r="AJ96" s="325"/>
      <c r="AK96" s="325"/>
      <c r="AL96" s="27" t="s">
        <v>30</v>
      </c>
      <c r="AM96" s="435"/>
      <c r="AN96" s="436"/>
      <c r="AO96" s="436"/>
      <c r="AP96" s="436"/>
      <c r="AQ96" s="437"/>
    </row>
    <row r="97" spans="1:43" ht="14.1" customHeight="1" x14ac:dyDescent="0.2">
      <c r="B97" s="29"/>
      <c r="C97" s="438" t="s">
        <v>21</v>
      </c>
      <c r="D97" s="439"/>
      <c r="E97" s="439"/>
      <c r="F97" s="439"/>
      <c r="G97" s="439"/>
      <c r="H97" s="440"/>
      <c r="I97" s="424"/>
      <c r="J97" s="329"/>
      <c r="K97" s="329"/>
      <c r="L97" s="329"/>
      <c r="M97" s="426" t="s">
        <v>31</v>
      </c>
      <c r="N97" s="427"/>
      <c r="O97" s="313"/>
      <c r="P97" s="314"/>
      <c r="Q97" s="314"/>
      <c r="R97" s="314"/>
      <c r="S97" s="314"/>
      <c r="T97" s="314"/>
      <c r="U97" s="316">
        <f>ROUNDDOWN((I97/10*O97),0)</f>
        <v>0</v>
      </c>
      <c r="V97" s="422"/>
      <c r="W97" s="422"/>
      <c r="X97" s="422"/>
      <c r="Y97" s="422"/>
      <c r="Z97" s="422"/>
      <c r="AA97" s="422"/>
      <c r="AB97" s="422"/>
      <c r="AC97" s="423"/>
      <c r="AD97" s="317">
        <f>ROUNDDOWN((I97/10*O97/2),0)</f>
        <v>0</v>
      </c>
      <c r="AE97" s="317"/>
      <c r="AF97" s="317"/>
      <c r="AG97" s="317"/>
      <c r="AH97" s="317"/>
      <c r="AI97" s="317"/>
      <c r="AJ97" s="317"/>
      <c r="AK97" s="317"/>
      <c r="AL97" s="318"/>
      <c r="AM97" s="319"/>
      <c r="AN97" s="320"/>
      <c r="AO97" s="320"/>
      <c r="AP97" s="320"/>
      <c r="AQ97" s="321"/>
    </row>
    <row r="98" spans="1:43" ht="14.1" customHeight="1" x14ac:dyDescent="0.2">
      <c r="B98" s="29"/>
      <c r="C98" s="441"/>
      <c r="D98" s="442"/>
      <c r="E98" s="442"/>
      <c r="F98" s="442"/>
      <c r="G98" s="442"/>
      <c r="H98" s="443"/>
      <c r="I98" s="425"/>
      <c r="J98" s="330"/>
      <c r="K98" s="330"/>
      <c r="L98" s="330"/>
      <c r="M98" s="428"/>
      <c r="N98" s="429"/>
      <c r="O98" s="430"/>
      <c r="P98" s="431"/>
      <c r="Q98" s="431"/>
      <c r="R98" s="431"/>
      <c r="S98" s="431"/>
      <c r="T98" s="26" t="s">
        <v>76</v>
      </c>
      <c r="U98" s="324">
        <f>ROUNDDOWN((I97/10*O98),0)</f>
        <v>0</v>
      </c>
      <c r="V98" s="401"/>
      <c r="W98" s="401"/>
      <c r="X98" s="401"/>
      <c r="Y98" s="401"/>
      <c r="Z98" s="401"/>
      <c r="AA98" s="401"/>
      <c r="AB98" s="401"/>
      <c r="AC98" s="27" t="s">
        <v>30</v>
      </c>
      <c r="AD98" s="325">
        <f>ROUNDDOWN((I97/10*O98/2),0)</f>
        <v>0</v>
      </c>
      <c r="AE98" s="325"/>
      <c r="AF98" s="325"/>
      <c r="AG98" s="325"/>
      <c r="AH98" s="325"/>
      <c r="AI98" s="325"/>
      <c r="AJ98" s="325"/>
      <c r="AK98" s="325"/>
      <c r="AL98" s="27" t="s">
        <v>30</v>
      </c>
      <c r="AM98" s="435"/>
      <c r="AN98" s="436"/>
      <c r="AO98" s="436"/>
      <c r="AP98" s="436"/>
      <c r="AQ98" s="437"/>
    </row>
    <row r="99" spans="1:43" ht="14.1" customHeight="1" x14ac:dyDescent="0.2">
      <c r="B99" s="30"/>
      <c r="C99" s="438" t="s">
        <v>48</v>
      </c>
      <c r="D99" s="439"/>
      <c r="E99" s="439"/>
      <c r="F99" s="439"/>
      <c r="G99" s="439"/>
      <c r="H99" s="440"/>
      <c r="I99" s="424"/>
      <c r="J99" s="329"/>
      <c r="K99" s="329"/>
      <c r="L99" s="329"/>
      <c r="M99" s="426" t="s">
        <v>31</v>
      </c>
      <c r="N99" s="427"/>
      <c r="O99" s="313"/>
      <c r="P99" s="314"/>
      <c r="Q99" s="314"/>
      <c r="R99" s="314"/>
      <c r="S99" s="314"/>
      <c r="T99" s="314"/>
      <c r="U99" s="316">
        <f>ROUNDDOWN((I99/10*O99),0)</f>
        <v>0</v>
      </c>
      <c r="V99" s="422"/>
      <c r="W99" s="422"/>
      <c r="X99" s="422"/>
      <c r="Y99" s="422"/>
      <c r="Z99" s="422"/>
      <c r="AA99" s="422"/>
      <c r="AB99" s="422"/>
      <c r="AC99" s="423"/>
      <c r="AD99" s="317">
        <f>ROUNDDOWN((I99/10*O99/2),0)</f>
        <v>0</v>
      </c>
      <c r="AE99" s="317"/>
      <c r="AF99" s="317"/>
      <c r="AG99" s="317"/>
      <c r="AH99" s="317"/>
      <c r="AI99" s="317"/>
      <c r="AJ99" s="317"/>
      <c r="AK99" s="317"/>
      <c r="AL99" s="318"/>
      <c r="AM99" s="319"/>
      <c r="AN99" s="320"/>
      <c r="AO99" s="320"/>
      <c r="AP99" s="320"/>
      <c r="AQ99" s="321"/>
    </row>
    <row r="100" spans="1:43" ht="14.1" customHeight="1" x14ac:dyDescent="0.2">
      <c r="B100" s="31"/>
      <c r="C100" s="441"/>
      <c r="D100" s="442"/>
      <c r="E100" s="442"/>
      <c r="F100" s="442"/>
      <c r="G100" s="442"/>
      <c r="H100" s="443"/>
      <c r="I100" s="425"/>
      <c r="J100" s="330"/>
      <c r="K100" s="330"/>
      <c r="L100" s="330"/>
      <c r="M100" s="428"/>
      <c r="N100" s="429"/>
      <c r="O100" s="430"/>
      <c r="P100" s="431"/>
      <c r="Q100" s="431"/>
      <c r="R100" s="431"/>
      <c r="S100" s="431"/>
      <c r="T100" s="26" t="s">
        <v>76</v>
      </c>
      <c r="U100" s="324">
        <f>ROUNDDOWN((I99/10*O100),0)</f>
        <v>0</v>
      </c>
      <c r="V100" s="401"/>
      <c r="W100" s="401"/>
      <c r="X100" s="401"/>
      <c r="Y100" s="401"/>
      <c r="Z100" s="401"/>
      <c r="AA100" s="401"/>
      <c r="AB100" s="401"/>
      <c r="AC100" s="27" t="s">
        <v>30</v>
      </c>
      <c r="AD100" s="325">
        <f>ROUNDDOWN((I99/10*O100/2),0)</f>
        <v>0</v>
      </c>
      <c r="AE100" s="325"/>
      <c r="AF100" s="325"/>
      <c r="AG100" s="325"/>
      <c r="AH100" s="325"/>
      <c r="AI100" s="325"/>
      <c r="AJ100" s="325"/>
      <c r="AK100" s="325"/>
      <c r="AL100" s="27" t="s">
        <v>30</v>
      </c>
      <c r="AM100" s="435"/>
      <c r="AN100" s="436"/>
      <c r="AO100" s="436"/>
      <c r="AP100" s="436"/>
      <c r="AQ100" s="437"/>
    </row>
    <row r="101" spans="1:43" ht="14.1" customHeight="1" x14ac:dyDescent="0.2">
      <c r="A101" s="22"/>
      <c r="B101" s="402" t="s">
        <v>20</v>
      </c>
      <c r="C101" s="403"/>
      <c r="D101" s="403"/>
      <c r="E101" s="403"/>
      <c r="F101" s="403"/>
      <c r="G101" s="403"/>
      <c r="H101" s="404"/>
      <c r="I101" s="451"/>
      <c r="J101" s="452"/>
      <c r="K101" s="452"/>
      <c r="L101" s="452"/>
      <c r="M101" s="452"/>
      <c r="N101" s="453"/>
      <c r="O101" s="313">
        <f>O91+O81+O71</f>
        <v>0</v>
      </c>
      <c r="P101" s="314"/>
      <c r="Q101" s="314"/>
      <c r="R101" s="314"/>
      <c r="S101" s="314"/>
      <c r="T101" s="314"/>
      <c r="U101" s="316">
        <f>U71+U81+U91</f>
        <v>0</v>
      </c>
      <c r="V101" s="422"/>
      <c r="W101" s="422"/>
      <c r="X101" s="422"/>
      <c r="Y101" s="422"/>
      <c r="Z101" s="422"/>
      <c r="AA101" s="422"/>
      <c r="AB101" s="422"/>
      <c r="AC101" s="423"/>
      <c r="AD101" s="457">
        <f>AD71+AD81+AD91</f>
        <v>0</v>
      </c>
      <c r="AE101" s="458"/>
      <c r="AF101" s="458"/>
      <c r="AG101" s="458"/>
      <c r="AH101" s="458"/>
      <c r="AI101" s="458"/>
      <c r="AJ101" s="458"/>
      <c r="AK101" s="458"/>
      <c r="AL101" s="458"/>
      <c r="AM101" s="402"/>
      <c r="AN101" s="403"/>
      <c r="AO101" s="403"/>
      <c r="AP101" s="403"/>
      <c r="AQ101" s="404"/>
    </row>
    <row r="102" spans="1:43" ht="14.1" customHeight="1" x14ac:dyDescent="0.2">
      <c r="A102" s="22"/>
      <c r="B102" s="432"/>
      <c r="C102" s="433"/>
      <c r="D102" s="433"/>
      <c r="E102" s="433"/>
      <c r="F102" s="433"/>
      <c r="G102" s="433"/>
      <c r="H102" s="434"/>
      <c r="I102" s="454"/>
      <c r="J102" s="455"/>
      <c r="K102" s="455"/>
      <c r="L102" s="455"/>
      <c r="M102" s="455"/>
      <c r="N102" s="456"/>
      <c r="O102" s="430">
        <f>O92+O82+O72</f>
        <v>0</v>
      </c>
      <c r="P102" s="431"/>
      <c r="Q102" s="431"/>
      <c r="R102" s="431"/>
      <c r="S102" s="431"/>
      <c r="T102" s="26" t="s">
        <v>77</v>
      </c>
      <c r="U102" s="324">
        <f>U72+U82+U92</f>
        <v>0</v>
      </c>
      <c r="V102" s="401"/>
      <c r="W102" s="401"/>
      <c r="X102" s="401"/>
      <c r="Y102" s="401"/>
      <c r="Z102" s="401"/>
      <c r="AA102" s="401"/>
      <c r="AB102" s="401"/>
      <c r="AC102" s="27" t="s">
        <v>30</v>
      </c>
      <c r="AD102" s="325">
        <f>AD72+AD82+AD92</f>
        <v>0</v>
      </c>
      <c r="AE102" s="325"/>
      <c r="AF102" s="325"/>
      <c r="AG102" s="325"/>
      <c r="AH102" s="325"/>
      <c r="AI102" s="325"/>
      <c r="AJ102" s="325"/>
      <c r="AK102" s="325"/>
      <c r="AL102" s="27" t="s">
        <v>30</v>
      </c>
      <c r="AM102" s="432"/>
      <c r="AN102" s="433"/>
      <c r="AO102" s="433"/>
      <c r="AP102" s="433"/>
      <c r="AQ102" s="434"/>
    </row>
    <row r="103" spans="1:43" s="61" customFormat="1" ht="13.2" customHeight="1" x14ac:dyDescent="0.2">
      <c r="A103" s="34"/>
      <c r="B103" s="447" t="s">
        <v>55</v>
      </c>
      <c r="C103" s="447"/>
      <c r="D103" s="447"/>
      <c r="E103" s="447"/>
      <c r="F103" s="447"/>
      <c r="G103" s="447"/>
      <c r="H103" s="447"/>
      <c r="I103" s="447"/>
      <c r="J103" s="447"/>
      <c r="K103" s="447"/>
      <c r="L103" s="447"/>
      <c r="M103" s="447"/>
      <c r="N103" s="447"/>
      <c r="O103" s="447"/>
      <c r="P103" s="447"/>
      <c r="Q103" s="447"/>
      <c r="R103" s="447"/>
      <c r="S103" s="447"/>
      <c r="T103" s="447"/>
      <c r="U103" s="353"/>
      <c r="V103" s="353"/>
      <c r="W103" s="353"/>
      <c r="X103" s="353"/>
      <c r="Y103" s="353"/>
      <c r="Z103" s="353"/>
      <c r="AA103" s="353"/>
      <c r="AB103" s="353"/>
      <c r="AC103" s="353"/>
      <c r="AD103" s="447"/>
      <c r="AE103" s="447"/>
      <c r="AF103" s="447"/>
      <c r="AG103" s="447"/>
      <c r="AH103" s="447"/>
    </row>
    <row r="104" spans="1:43" s="61" customFormat="1" ht="13.2" customHeight="1" x14ac:dyDescent="0.2">
      <c r="A104" s="34"/>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row>
    <row r="105" spans="1:43" s="61" customFormat="1" ht="13.2" customHeight="1" x14ac:dyDescent="0.2">
      <c r="A105" s="82"/>
      <c r="B105" s="83"/>
      <c r="C105" s="84" t="s">
        <v>101</v>
      </c>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3"/>
      <c r="AJ105" s="83"/>
      <c r="AK105" s="83"/>
      <c r="AL105" s="83"/>
      <c r="AM105" s="83"/>
      <c r="AN105" s="83"/>
      <c r="AO105" s="83"/>
      <c r="AP105" s="83"/>
      <c r="AQ105" s="83"/>
    </row>
    <row r="106" spans="1:43" s="61" customFormat="1" ht="13.2" customHeight="1" x14ac:dyDescent="0.2">
      <c r="A106" s="82"/>
      <c r="B106" s="84"/>
      <c r="C106" s="83"/>
      <c r="D106" s="84" t="s">
        <v>114</v>
      </c>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3"/>
      <c r="AJ106" s="83"/>
      <c r="AK106" s="83"/>
      <c r="AL106" s="83"/>
      <c r="AM106" s="83"/>
      <c r="AN106" s="83"/>
      <c r="AO106" s="83"/>
      <c r="AP106" s="83"/>
      <c r="AQ106" s="83"/>
    </row>
    <row r="107" spans="1:43" s="61" customFormat="1" ht="12.75" customHeight="1" x14ac:dyDescent="0.2">
      <c r="A107" s="82"/>
      <c r="B107" s="208" t="s">
        <v>14</v>
      </c>
      <c r="C107" s="209"/>
      <c r="D107" s="209"/>
      <c r="E107" s="209"/>
      <c r="F107" s="209"/>
      <c r="G107" s="209"/>
      <c r="H107" s="209"/>
      <c r="I107" s="205" t="s">
        <v>23</v>
      </c>
      <c r="J107" s="199"/>
      <c r="K107" s="199"/>
      <c r="L107" s="199"/>
      <c r="M107" s="199"/>
      <c r="N107" s="199"/>
      <c r="O107" s="205" t="s">
        <v>41</v>
      </c>
      <c r="P107" s="199"/>
      <c r="Q107" s="199"/>
      <c r="R107" s="199"/>
      <c r="S107" s="199"/>
      <c r="T107" s="199"/>
      <c r="U107" s="205" t="s">
        <v>97</v>
      </c>
      <c r="V107" s="199"/>
      <c r="W107" s="199"/>
      <c r="X107" s="199"/>
      <c r="Y107" s="199"/>
      <c r="Z107" s="199"/>
      <c r="AA107" s="199"/>
      <c r="AB107" s="199"/>
      <c r="AC107" s="200"/>
      <c r="AD107" s="199" t="s">
        <v>119</v>
      </c>
      <c r="AE107" s="199"/>
      <c r="AF107" s="199"/>
      <c r="AG107" s="199"/>
      <c r="AH107" s="199"/>
      <c r="AI107" s="199"/>
      <c r="AJ107" s="199"/>
      <c r="AK107" s="199"/>
      <c r="AL107" s="200"/>
      <c r="AM107" s="209" t="s">
        <v>16</v>
      </c>
      <c r="AN107" s="209"/>
      <c r="AO107" s="209"/>
      <c r="AP107" s="209"/>
      <c r="AQ107" s="210"/>
    </row>
    <row r="108" spans="1:43" s="61" customFormat="1" ht="12.75" customHeight="1" x14ac:dyDescent="0.2">
      <c r="A108" s="82"/>
      <c r="B108" s="211"/>
      <c r="C108" s="212"/>
      <c r="D108" s="212"/>
      <c r="E108" s="212"/>
      <c r="F108" s="212"/>
      <c r="G108" s="212"/>
      <c r="H108" s="212"/>
      <c r="I108" s="206"/>
      <c r="J108" s="201"/>
      <c r="K108" s="201"/>
      <c r="L108" s="201"/>
      <c r="M108" s="201"/>
      <c r="N108" s="201"/>
      <c r="O108" s="206"/>
      <c r="P108" s="201"/>
      <c r="Q108" s="201"/>
      <c r="R108" s="201"/>
      <c r="S108" s="201"/>
      <c r="T108" s="201"/>
      <c r="U108" s="206"/>
      <c r="V108" s="201"/>
      <c r="W108" s="201"/>
      <c r="X108" s="201"/>
      <c r="Y108" s="201"/>
      <c r="Z108" s="201"/>
      <c r="AA108" s="201"/>
      <c r="AB108" s="201"/>
      <c r="AC108" s="202"/>
      <c r="AD108" s="201"/>
      <c r="AE108" s="201"/>
      <c r="AF108" s="201"/>
      <c r="AG108" s="201"/>
      <c r="AH108" s="201"/>
      <c r="AI108" s="201"/>
      <c r="AJ108" s="201"/>
      <c r="AK108" s="201"/>
      <c r="AL108" s="202"/>
      <c r="AM108" s="212"/>
      <c r="AN108" s="212"/>
      <c r="AO108" s="212"/>
      <c r="AP108" s="212"/>
      <c r="AQ108" s="213"/>
    </row>
    <row r="109" spans="1:43" s="61" customFormat="1" ht="13.2" customHeight="1" x14ac:dyDescent="0.2">
      <c r="A109" s="82"/>
      <c r="B109" s="182" t="s">
        <v>19</v>
      </c>
      <c r="C109" s="183"/>
      <c r="D109" s="183"/>
      <c r="E109" s="183"/>
      <c r="F109" s="183"/>
      <c r="G109" s="183"/>
      <c r="H109" s="183"/>
      <c r="I109" s="287"/>
      <c r="J109" s="288"/>
      <c r="K109" s="288"/>
      <c r="L109" s="288"/>
      <c r="M109" s="288"/>
      <c r="N109" s="289"/>
      <c r="O109" s="282">
        <f>O111</f>
        <v>0</v>
      </c>
      <c r="P109" s="283"/>
      <c r="Q109" s="283"/>
      <c r="R109" s="283"/>
      <c r="S109" s="283"/>
      <c r="T109" s="283"/>
      <c r="U109" s="179">
        <f>U111</f>
        <v>0</v>
      </c>
      <c r="V109" s="180"/>
      <c r="W109" s="180"/>
      <c r="X109" s="180"/>
      <c r="Y109" s="180"/>
      <c r="Z109" s="180"/>
      <c r="AA109" s="180"/>
      <c r="AB109" s="180"/>
      <c r="AC109" s="181"/>
      <c r="AD109" s="180">
        <f>AD111</f>
        <v>0</v>
      </c>
      <c r="AE109" s="180"/>
      <c r="AF109" s="180"/>
      <c r="AG109" s="180"/>
      <c r="AH109" s="180"/>
      <c r="AI109" s="180"/>
      <c r="AJ109" s="180"/>
      <c r="AK109" s="180"/>
      <c r="AL109" s="181"/>
      <c r="AM109" s="270"/>
      <c r="AN109" s="270"/>
      <c r="AO109" s="270"/>
      <c r="AP109" s="270"/>
      <c r="AQ109" s="271"/>
    </row>
    <row r="110" spans="1:43" s="61" customFormat="1" ht="13.2" customHeight="1" x14ac:dyDescent="0.2">
      <c r="A110" s="82"/>
      <c r="B110" s="285"/>
      <c r="C110" s="286"/>
      <c r="D110" s="286"/>
      <c r="E110" s="286"/>
      <c r="F110" s="286"/>
      <c r="G110" s="286"/>
      <c r="H110" s="286"/>
      <c r="I110" s="290"/>
      <c r="J110" s="291"/>
      <c r="K110" s="291"/>
      <c r="L110" s="291"/>
      <c r="M110" s="291"/>
      <c r="N110" s="292"/>
      <c r="O110" s="293">
        <f>O112</f>
        <v>0</v>
      </c>
      <c r="P110" s="294"/>
      <c r="Q110" s="294"/>
      <c r="R110" s="294"/>
      <c r="S110" s="294"/>
      <c r="T110" s="86" t="s">
        <v>53</v>
      </c>
      <c r="U110" s="295">
        <f>U112</f>
        <v>0</v>
      </c>
      <c r="V110" s="296"/>
      <c r="W110" s="296"/>
      <c r="X110" s="296"/>
      <c r="Y110" s="296"/>
      <c r="Z110" s="296"/>
      <c r="AA110" s="296"/>
      <c r="AB110" s="296"/>
      <c r="AC110" s="135" t="s">
        <v>30</v>
      </c>
      <c r="AD110" s="296">
        <f>AD112</f>
        <v>0</v>
      </c>
      <c r="AE110" s="296"/>
      <c r="AF110" s="296"/>
      <c r="AG110" s="296"/>
      <c r="AH110" s="296"/>
      <c r="AI110" s="296"/>
      <c r="AJ110" s="296"/>
      <c r="AK110" s="296"/>
      <c r="AL110" s="135" t="s">
        <v>30</v>
      </c>
      <c r="AM110" s="87"/>
      <c r="AN110" s="87"/>
      <c r="AO110" s="87"/>
      <c r="AP110" s="87"/>
      <c r="AQ110" s="101"/>
    </row>
    <row r="111" spans="1:43" s="61" customFormat="1" ht="13.2" customHeight="1" x14ac:dyDescent="0.2">
      <c r="A111" s="82"/>
      <c r="B111" s="97"/>
      <c r="C111" s="182" t="s">
        <v>80</v>
      </c>
      <c r="D111" s="183"/>
      <c r="E111" s="183"/>
      <c r="F111" s="183"/>
      <c r="G111" s="183"/>
      <c r="H111" s="183"/>
      <c r="I111" s="280"/>
      <c r="J111" s="170"/>
      <c r="K111" s="170"/>
      <c r="L111" s="170"/>
      <c r="M111" s="98"/>
      <c r="N111" s="98"/>
      <c r="O111" s="282"/>
      <c r="P111" s="283"/>
      <c r="Q111" s="283"/>
      <c r="R111" s="283"/>
      <c r="S111" s="283"/>
      <c r="T111" s="283"/>
      <c r="U111" s="257">
        <f>ROUNDDOWN((I111/10*O111),0)</f>
        <v>0</v>
      </c>
      <c r="V111" s="258"/>
      <c r="W111" s="258"/>
      <c r="X111" s="258"/>
      <c r="Y111" s="258"/>
      <c r="Z111" s="258"/>
      <c r="AA111" s="258"/>
      <c r="AB111" s="258"/>
      <c r="AC111" s="259"/>
      <c r="AD111" s="180">
        <f>ROUNDDOWN((I111/10*O111/2),0)</f>
        <v>0</v>
      </c>
      <c r="AE111" s="180"/>
      <c r="AF111" s="180"/>
      <c r="AG111" s="180"/>
      <c r="AH111" s="180"/>
      <c r="AI111" s="180"/>
      <c r="AJ111" s="180"/>
      <c r="AK111" s="180"/>
      <c r="AL111" s="181"/>
      <c r="AM111" s="270"/>
      <c r="AN111" s="270"/>
      <c r="AO111" s="270"/>
      <c r="AP111" s="270"/>
      <c r="AQ111" s="271"/>
    </row>
    <row r="112" spans="1:43" s="61" customFormat="1" ht="13.2" customHeight="1" x14ac:dyDescent="0.2">
      <c r="A112" s="82"/>
      <c r="B112" s="97"/>
      <c r="C112" s="190"/>
      <c r="D112" s="191"/>
      <c r="E112" s="191"/>
      <c r="F112" s="191"/>
      <c r="G112" s="191"/>
      <c r="H112" s="191"/>
      <c r="I112" s="281"/>
      <c r="J112" s="171"/>
      <c r="K112" s="171"/>
      <c r="L112" s="171"/>
      <c r="M112" s="284" t="s">
        <v>52</v>
      </c>
      <c r="N112" s="284"/>
      <c r="O112" s="262"/>
      <c r="P112" s="263"/>
      <c r="Q112" s="263"/>
      <c r="R112" s="263"/>
      <c r="S112" s="263"/>
      <c r="T112" s="95" t="s">
        <v>112</v>
      </c>
      <c r="U112" s="188">
        <f>ROUNDDOWN((I111/10*O112),0)</f>
        <v>0</v>
      </c>
      <c r="V112" s="189"/>
      <c r="W112" s="189"/>
      <c r="X112" s="189"/>
      <c r="Y112" s="189"/>
      <c r="Z112" s="189"/>
      <c r="AA112" s="189"/>
      <c r="AB112" s="189"/>
      <c r="AC112" s="109" t="s">
        <v>30</v>
      </c>
      <c r="AD112" s="189">
        <f>ROUNDDOWN((I111/10*O112/2),0)</f>
        <v>0</v>
      </c>
      <c r="AE112" s="189"/>
      <c r="AF112" s="189"/>
      <c r="AG112" s="189"/>
      <c r="AH112" s="189"/>
      <c r="AI112" s="189"/>
      <c r="AJ112" s="189"/>
      <c r="AK112" s="189"/>
      <c r="AL112" s="109" t="s">
        <v>30</v>
      </c>
      <c r="AM112" s="264"/>
      <c r="AN112" s="264"/>
      <c r="AO112" s="264"/>
      <c r="AP112" s="264"/>
      <c r="AQ112" s="265"/>
    </row>
    <row r="113" spans="1:43" s="61" customFormat="1" ht="13.2" customHeight="1" x14ac:dyDescent="0.2">
      <c r="A113" s="82"/>
      <c r="B113" s="253" t="s">
        <v>18</v>
      </c>
      <c r="C113" s="254"/>
      <c r="D113" s="254"/>
      <c r="E113" s="254"/>
      <c r="F113" s="254"/>
      <c r="G113" s="254"/>
      <c r="H113" s="254"/>
      <c r="I113" s="242"/>
      <c r="J113" s="243"/>
      <c r="K113" s="243"/>
      <c r="L113" s="243"/>
      <c r="M113" s="243"/>
      <c r="N113" s="244"/>
      <c r="O113" s="255">
        <f>O115</f>
        <v>0</v>
      </c>
      <c r="P113" s="256"/>
      <c r="Q113" s="256"/>
      <c r="R113" s="256"/>
      <c r="S113" s="256"/>
      <c r="T113" s="256"/>
      <c r="U113" s="257">
        <f>U115</f>
        <v>0</v>
      </c>
      <c r="V113" s="258"/>
      <c r="W113" s="258"/>
      <c r="X113" s="258"/>
      <c r="Y113" s="258"/>
      <c r="Z113" s="258"/>
      <c r="AA113" s="258"/>
      <c r="AB113" s="258"/>
      <c r="AC113" s="259"/>
      <c r="AD113" s="258">
        <f>AD115</f>
        <v>0</v>
      </c>
      <c r="AE113" s="258"/>
      <c r="AF113" s="258"/>
      <c r="AG113" s="258"/>
      <c r="AH113" s="258"/>
      <c r="AI113" s="258"/>
      <c r="AJ113" s="258"/>
      <c r="AK113" s="258"/>
      <c r="AL113" s="259"/>
      <c r="AM113" s="270"/>
      <c r="AN113" s="270"/>
      <c r="AO113" s="270"/>
      <c r="AP113" s="270"/>
      <c r="AQ113" s="271"/>
    </row>
    <row r="114" spans="1:43" s="61" customFormat="1" ht="13.2" customHeight="1" x14ac:dyDescent="0.2">
      <c r="A114" s="82"/>
      <c r="B114" s="240"/>
      <c r="C114" s="241"/>
      <c r="D114" s="241"/>
      <c r="E114" s="241"/>
      <c r="F114" s="241"/>
      <c r="G114" s="241"/>
      <c r="H114" s="241"/>
      <c r="I114" s="245"/>
      <c r="J114" s="246"/>
      <c r="K114" s="246"/>
      <c r="L114" s="246"/>
      <c r="M114" s="246"/>
      <c r="N114" s="247"/>
      <c r="O114" s="276">
        <f>O116</f>
        <v>0</v>
      </c>
      <c r="P114" s="277"/>
      <c r="Q114" s="277"/>
      <c r="R114" s="277"/>
      <c r="S114" s="277"/>
      <c r="T114" s="88" t="s">
        <v>113</v>
      </c>
      <c r="U114" s="278">
        <f>U116</f>
        <v>0</v>
      </c>
      <c r="V114" s="279"/>
      <c r="W114" s="279"/>
      <c r="X114" s="279"/>
      <c r="Y114" s="279"/>
      <c r="Z114" s="279"/>
      <c r="AA114" s="279"/>
      <c r="AB114" s="279"/>
      <c r="AC114" s="136" t="s">
        <v>30</v>
      </c>
      <c r="AD114" s="279">
        <f>AD116</f>
        <v>0</v>
      </c>
      <c r="AE114" s="279"/>
      <c r="AF114" s="279"/>
      <c r="AG114" s="279"/>
      <c r="AH114" s="279"/>
      <c r="AI114" s="279"/>
      <c r="AJ114" s="279"/>
      <c r="AK114" s="279"/>
      <c r="AL114" s="136" t="s">
        <v>30</v>
      </c>
      <c r="AM114" s="260"/>
      <c r="AN114" s="260"/>
      <c r="AO114" s="260"/>
      <c r="AP114" s="260"/>
      <c r="AQ114" s="261"/>
    </row>
    <row r="115" spans="1:43" s="61" customFormat="1" ht="13.2" customHeight="1" x14ac:dyDescent="0.2">
      <c r="A115" s="82"/>
      <c r="B115" s="134"/>
      <c r="C115" s="182" t="s">
        <v>80</v>
      </c>
      <c r="D115" s="183"/>
      <c r="E115" s="183"/>
      <c r="F115" s="183"/>
      <c r="G115" s="183"/>
      <c r="H115" s="183"/>
      <c r="I115" s="266"/>
      <c r="J115" s="267"/>
      <c r="K115" s="267"/>
      <c r="L115" s="267"/>
      <c r="M115" s="140"/>
      <c r="N115" s="140"/>
      <c r="O115" s="255"/>
      <c r="P115" s="256"/>
      <c r="Q115" s="256"/>
      <c r="R115" s="256"/>
      <c r="S115" s="256"/>
      <c r="T115" s="256"/>
      <c r="U115" s="257">
        <f>ROUNDDOWN((I115/10*O115),0)</f>
        <v>0</v>
      </c>
      <c r="V115" s="258"/>
      <c r="W115" s="258"/>
      <c r="X115" s="258"/>
      <c r="Y115" s="258"/>
      <c r="Z115" s="258"/>
      <c r="AA115" s="258"/>
      <c r="AB115" s="258"/>
      <c r="AC115" s="259"/>
      <c r="AD115" s="258">
        <f>ROUNDDOWN((I115/10*O115/2),0)</f>
        <v>0</v>
      </c>
      <c r="AE115" s="258"/>
      <c r="AF115" s="258"/>
      <c r="AG115" s="258"/>
      <c r="AH115" s="258"/>
      <c r="AI115" s="258"/>
      <c r="AJ115" s="258"/>
      <c r="AK115" s="258"/>
      <c r="AL115" s="259"/>
      <c r="AM115" s="270"/>
      <c r="AN115" s="270"/>
      <c r="AO115" s="270"/>
      <c r="AP115" s="270"/>
      <c r="AQ115" s="271"/>
    </row>
    <row r="116" spans="1:43" s="61" customFormat="1" ht="13.2" customHeight="1" x14ac:dyDescent="0.2">
      <c r="A116" s="82"/>
      <c r="B116" s="137"/>
      <c r="C116" s="190"/>
      <c r="D116" s="191"/>
      <c r="E116" s="191"/>
      <c r="F116" s="191"/>
      <c r="G116" s="191"/>
      <c r="H116" s="191"/>
      <c r="I116" s="268"/>
      <c r="J116" s="269"/>
      <c r="K116" s="269"/>
      <c r="L116" s="269"/>
      <c r="M116" s="272" t="s">
        <v>52</v>
      </c>
      <c r="N116" s="272"/>
      <c r="O116" s="273"/>
      <c r="P116" s="274"/>
      <c r="Q116" s="274"/>
      <c r="R116" s="274"/>
      <c r="S116" s="274"/>
      <c r="T116" s="138" t="s">
        <v>112</v>
      </c>
      <c r="U116" s="188">
        <f>ROUNDDOWN((I115/10*O116),0)</f>
        <v>0</v>
      </c>
      <c r="V116" s="189"/>
      <c r="W116" s="189"/>
      <c r="X116" s="189"/>
      <c r="Y116" s="189"/>
      <c r="Z116" s="189"/>
      <c r="AA116" s="189"/>
      <c r="AB116" s="189"/>
      <c r="AC116" s="139" t="s">
        <v>30</v>
      </c>
      <c r="AD116" s="275">
        <f>ROUNDDOWN((I115/10*O116/2),0)</f>
        <v>0</v>
      </c>
      <c r="AE116" s="275"/>
      <c r="AF116" s="275"/>
      <c r="AG116" s="275"/>
      <c r="AH116" s="275"/>
      <c r="AI116" s="275"/>
      <c r="AJ116" s="275"/>
      <c r="AK116" s="275"/>
      <c r="AL116" s="139" t="s">
        <v>30</v>
      </c>
      <c r="AM116" s="264"/>
      <c r="AN116" s="264"/>
      <c r="AO116" s="264"/>
      <c r="AP116" s="264"/>
      <c r="AQ116" s="265"/>
    </row>
    <row r="117" spans="1:43" s="61" customFormat="1" ht="13.2" customHeight="1" x14ac:dyDescent="0.2">
      <c r="A117" s="82"/>
      <c r="B117" s="240" t="s">
        <v>17</v>
      </c>
      <c r="C117" s="241"/>
      <c r="D117" s="241"/>
      <c r="E117" s="241"/>
      <c r="F117" s="241"/>
      <c r="G117" s="241"/>
      <c r="H117" s="241"/>
      <c r="I117" s="242"/>
      <c r="J117" s="243"/>
      <c r="K117" s="243"/>
      <c r="L117" s="243"/>
      <c r="M117" s="243"/>
      <c r="N117" s="244"/>
      <c r="O117" s="248">
        <f>O119</f>
        <v>0</v>
      </c>
      <c r="P117" s="249"/>
      <c r="Q117" s="249"/>
      <c r="R117" s="249"/>
      <c r="S117" s="249"/>
      <c r="T117" s="249"/>
      <c r="U117" s="250">
        <f>U119</f>
        <v>0</v>
      </c>
      <c r="V117" s="251"/>
      <c r="W117" s="251"/>
      <c r="X117" s="251"/>
      <c r="Y117" s="251"/>
      <c r="Z117" s="251"/>
      <c r="AA117" s="251"/>
      <c r="AB117" s="251"/>
      <c r="AC117" s="252"/>
      <c r="AD117" s="251">
        <f>AD119</f>
        <v>0</v>
      </c>
      <c r="AE117" s="251"/>
      <c r="AF117" s="251"/>
      <c r="AG117" s="251"/>
      <c r="AH117" s="251"/>
      <c r="AI117" s="251"/>
      <c r="AJ117" s="251"/>
      <c r="AK117" s="251"/>
      <c r="AL117" s="252"/>
      <c r="AM117" s="260"/>
      <c r="AN117" s="260"/>
      <c r="AO117" s="260"/>
      <c r="AP117" s="260"/>
      <c r="AQ117" s="261"/>
    </row>
    <row r="118" spans="1:43" s="61" customFormat="1" ht="13.2" customHeight="1" x14ac:dyDescent="0.2">
      <c r="A118" s="82"/>
      <c r="B118" s="240"/>
      <c r="C118" s="241"/>
      <c r="D118" s="241"/>
      <c r="E118" s="241"/>
      <c r="F118" s="241"/>
      <c r="G118" s="241"/>
      <c r="H118" s="241"/>
      <c r="I118" s="245"/>
      <c r="J118" s="246"/>
      <c r="K118" s="246"/>
      <c r="L118" s="246"/>
      <c r="M118" s="246"/>
      <c r="N118" s="247"/>
      <c r="O118" s="276">
        <f>O120</f>
        <v>0</v>
      </c>
      <c r="P118" s="277"/>
      <c r="Q118" s="277"/>
      <c r="R118" s="277"/>
      <c r="S118" s="277"/>
      <c r="T118" s="88" t="s">
        <v>113</v>
      </c>
      <c r="U118" s="278">
        <f>U120</f>
        <v>0</v>
      </c>
      <c r="V118" s="279"/>
      <c r="W118" s="279"/>
      <c r="X118" s="279"/>
      <c r="Y118" s="279"/>
      <c r="Z118" s="279"/>
      <c r="AA118" s="279"/>
      <c r="AB118" s="279"/>
      <c r="AC118" s="136" t="s">
        <v>30</v>
      </c>
      <c r="AD118" s="279">
        <f>AD120</f>
        <v>0</v>
      </c>
      <c r="AE118" s="279"/>
      <c r="AF118" s="279"/>
      <c r="AG118" s="279"/>
      <c r="AH118" s="279"/>
      <c r="AI118" s="279"/>
      <c r="AJ118" s="279"/>
      <c r="AK118" s="279"/>
      <c r="AL118" s="136" t="s">
        <v>30</v>
      </c>
      <c r="AM118" s="260"/>
      <c r="AN118" s="260"/>
      <c r="AO118" s="260"/>
      <c r="AP118" s="260"/>
      <c r="AQ118" s="261"/>
    </row>
    <row r="119" spans="1:43" s="61" customFormat="1" ht="13.2" customHeight="1" x14ac:dyDescent="0.2">
      <c r="A119" s="82"/>
      <c r="B119" s="134"/>
      <c r="C119" s="182" t="s">
        <v>80</v>
      </c>
      <c r="D119" s="183"/>
      <c r="E119" s="183"/>
      <c r="F119" s="183"/>
      <c r="G119" s="183"/>
      <c r="H119" s="183"/>
      <c r="I119" s="266"/>
      <c r="J119" s="267"/>
      <c r="K119" s="267"/>
      <c r="L119" s="267"/>
      <c r="M119" s="140"/>
      <c r="N119" s="140"/>
      <c r="O119" s="255"/>
      <c r="P119" s="256"/>
      <c r="Q119" s="256"/>
      <c r="R119" s="256"/>
      <c r="S119" s="256"/>
      <c r="T119" s="256"/>
      <c r="U119" s="257">
        <f>ROUNDDOWN((I119/10*O119),0)</f>
        <v>0</v>
      </c>
      <c r="V119" s="258"/>
      <c r="W119" s="258"/>
      <c r="X119" s="258"/>
      <c r="Y119" s="258"/>
      <c r="Z119" s="258"/>
      <c r="AA119" s="258"/>
      <c r="AB119" s="258"/>
      <c r="AC119" s="259"/>
      <c r="AD119" s="258">
        <f>ROUNDDOWN((I119/10*O119/2),0)</f>
        <v>0</v>
      </c>
      <c r="AE119" s="258"/>
      <c r="AF119" s="258"/>
      <c r="AG119" s="258"/>
      <c r="AH119" s="258"/>
      <c r="AI119" s="258"/>
      <c r="AJ119" s="258"/>
      <c r="AK119" s="258"/>
      <c r="AL119" s="259"/>
      <c r="AM119" s="270"/>
      <c r="AN119" s="270"/>
      <c r="AO119" s="270"/>
      <c r="AP119" s="270"/>
      <c r="AQ119" s="271"/>
    </row>
    <row r="120" spans="1:43" s="61" customFormat="1" ht="13.2" customHeight="1" x14ac:dyDescent="0.2">
      <c r="A120" s="82"/>
      <c r="B120" s="137"/>
      <c r="C120" s="190"/>
      <c r="D120" s="191"/>
      <c r="E120" s="191"/>
      <c r="F120" s="191"/>
      <c r="G120" s="191"/>
      <c r="H120" s="191"/>
      <c r="I120" s="268"/>
      <c r="J120" s="269"/>
      <c r="K120" s="269"/>
      <c r="L120" s="269"/>
      <c r="M120" s="272" t="s">
        <v>52</v>
      </c>
      <c r="N120" s="272"/>
      <c r="O120" s="273"/>
      <c r="P120" s="274"/>
      <c r="Q120" s="274"/>
      <c r="R120" s="274"/>
      <c r="S120" s="274"/>
      <c r="T120" s="138" t="s">
        <v>112</v>
      </c>
      <c r="U120" s="188">
        <f>ROUNDDOWN((I119/10*O120),0)</f>
        <v>0</v>
      </c>
      <c r="V120" s="189"/>
      <c r="W120" s="189"/>
      <c r="X120" s="189"/>
      <c r="Y120" s="189"/>
      <c r="Z120" s="189"/>
      <c r="AA120" s="189"/>
      <c r="AB120" s="189"/>
      <c r="AC120" s="139" t="s">
        <v>30</v>
      </c>
      <c r="AD120" s="275">
        <f>ROUNDDOWN((I119/10*O120/2),0)</f>
        <v>0</v>
      </c>
      <c r="AE120" s="275"/>
      <c r="AF120" s="275"/>
      <c r="AG120" s="275"/>
      <c r="AH120" s="275"/>
      <c r="AI120" s="275"/>
      <c r="AJ120" s="275"/>
      <c r="AK120" s="275"/>
      <c r="AL120" s="139" t="s">
        <v>30</v>
      </c>
      <c r="AM120" s="264"/>
      <c r="AN120" s="264"/>
      <c r="AO120" s="264"/>
      <c r="AP120" s="264"/>
      <c r="AQ120" s="265"/>
    </row>
    <row r="121" spans="1:43" s="61" customFormat="1" ht="13.2" customHeight="1" x14ac:dyDescent="0.2">
      <c r="A121" s="82"/>
      <c r="B121" s="225" t="s">
        <v>78</v>
      </c>
      <c r="C121" s="226"/>
      <c r="D121" s="226"/>
      <c r="E121" s="226"/>
      <c r="F121" s="226"/>
      <c r="G121" s="226"/>
      <c r="H121" s="226"/>
      <c r="I121" s="229"/>
      <c r="J121" s="230"/>
      <c r="K121" s="230"/>
      <c r="L121" s="230"/>
      <c r="M121" s="230"/>
      <c r="N121" s="231"/>
      <c r="O121" s="235">
        <f>O109+O113+O117</f>
        <v>0</v>
      </c>
      <c r="P121" s="236"/>
      <c r="Q121" s="236"/>
      <c r="R121" s="236"/>
      <c r="S121" s="236"/>
      <c r="T121" s="236"/>
      <c r="U121" s="237">
        <f>U109+U113+U117</f>
        <v>0</v>
      </c>
      <c r="V121" s="238"/>
      <c r="W121" s="238"/>
      <c r="X121" s="238"/>
      <c r="Y121" s="238"/>
      <c r="Z121" s="238"/>
      <c r="AA121" s="238"/>
      <c r="AB121" s="238"/>
      <c r="AC121" s="239"/>
      <c r="AD121" s="238">
        <f>AD109+AD113+AD117</f>
        <v>0</v>
      </c>
      <c r="AE121" s="238"/>
      <c r="AF121" s="238"/>
      <c r="AG121" s="238"/>
      <c r="AH121" s="238"/>
      <c r="AI121" s="238"/>
      <c r="AJ121" s="238"/>
      <c r="AK121" s="238"/>
      <c r="AL121" s="239"/>
      <c r="AM121" s="260"/>
      <c r="AN121" s="260"/>
      <c r="AO121" s="260"/>
      <c r="AP121" s="260"/>
      <c r="AQ121" s="261"/>
    </row>
    <row r="122" spans="1:43" s="61" customFormat="1" ht="13.2" customHeight="1" x14ac:dyDescent="0.2">
      <c r="A122" s="82"/>
      <c r="B122" s="227"/>
      <c r="C122" s="228"/>
      <c r="D122" s="228"/>
      <c r="E122" s="228"/>
      <c r="F122" s="228"/>
      <c r="G122" s="228"/>
      <c r="H122" s="228"/>
      <c r="I122" s="232"/>
      <c r="J122" s="233"/>
      <c r="K122" s="233"/>
      <c r="L122" s="233"/>
      <c r="M122" s="233"/>
      <c r="N122" s="234"/>
      <c r="O122" s="262">
        <f>O110+O114+O118</f>
        <v>0</v>
      </c>
      <c r="P122" s="263"/>
      <c r="Q122" s="263"/>
      <c r="R122" s="263"/>
      <c r="S122" s="263"/>
      <c r="T122" s="95" t="s">
        <v>112</v>
      </c>
      <c r="U122" s="188">
        <f>U110+U114+U118</f>
        <v>0</v>
      </c>
      <c r="V122" s="189"/>
      <c r="W122" s="189"/>
      <c r="X122" s="189"/>
      <c r="Y122" s="189"/>
      <c r="Z122" s="189"/>
      <c r="AA122" s="189"/>
      <c r="AB122" s="189"/>
      <c r="AC122" s="109" t="s">
        <v>30</v>
      </c>
      <c r="AD122" s="189">
        <f>AD110+AD114+AD118</f>
        <v>0</v>
      </c>
      <c r="AE122" s="189"/>
      <c r="AF122" s="189"/>
      <c r="AG122" s="189"/>
      <c r="AH122" s="189"/>
      <c r="AI122" s="189"/>
      <c r="AJ122" s="189"/>
      <c r="AK122" s="189"/>
      <c r="AL122" s="109" t="s">
        <v>30</v>
      </c>
      <c r="AM122" s="264"/>
      <c r="AN122" s="264"/>
      <c r="AO122" s="264"/>
      <c r="AP122" s="264"/>
      <c r="AQ122" s="265"/>
    </row>
    <row r="123" spans="1:43" s="61" customFormat="1" ht="13.2" customHeight="1" x14ac:dyDescent="0.2">
      <c r="A123" s="82"/>
      <c r="B123" s="85" t="s">
        <v>98</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3"/>
      <c r="AJ123" s="83"/>
      <c r="AK123" s="83"/>
      <c r="AL123" s="83"/>
      <c r="AM123" s="83"/>
      <c r="AN123" s="83"/>
      <c r="AO123" s="83"/>
      <c r="AP123" s="83"/>
      <c r="AQ123" s="83"/>
    </row>
    <row r="124" spans="1:43" s="61" customFormat="1" ht="13.2" customHeight="1" x14ac:dyDescent="0.2">
      <c r="A124" s="82"/>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3"/>
      <c r="AJ124" s="83"/>
      <c r="AK124" s="83"/>
      <c r="AL124" s="83"/>
      <c r="AM124" s="83"/>
      <c r="AN124" s="83"/>
      <c r="AO124" s="83"/>
      <c r="AP124" s="83"/>
      <c r="AQ124" s="83"/>
    </row>
    <row r="125" spans="1:43" ht="12.75" customHeight="1" x14ac:dyDescent="0.2">
      <c r="A125" s="89"/>
      <c r="B125" s="220" t="s">
        <v>87</v>
      </c>
      <c r="C125" s="220"/>
      <c r="D125" s="220"/>
      <c r="E125" s="220"/>
      <c r="F125" s="220"/>
      <c r="G125" s="220"/>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90"/>
      <c r="AK125" s="90"/>
      <c r="AL125" s="90"/>
      <c r="AM125" s="90"/>
      <c r="AN125" s="90"/>
      <c r="AO125" s="90"/>
      <c r="AP125" s="90"/>
      <c r="AQ125" s="90"/>
    </row>
    <row r="126" spans="1:43" ht="12.75" customHeight="1" x14ac:dyDescent="0.2">
      <c r="A126" s="89"/>
      <c r="B126" s="221"/>
      <c r="C126" s="221"/>
      <c r="D126" s="221"/>
      <c r="E126" s="221"/>
      <c r="F126" s="221"/>
      <c r="G126" s="221"/>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90"/>
      <c r="AK126" s="90"/>
      <c r="AL126" s="90"/>
      <c r="AM126" s="90"/>
      <c r="AN126" s="90"/>
      <c r="AO126" s="90"/>
      <c r="AP126" s="90"/>
      <c r="AQ126" s="90"/>
    </row>
    <row r="127" spans="1:43" ht="12.75" customHeight="1" x14ac:dyDescent="0.2">
      <c r="A127" s="89"/>
      <c r="B127" s="222"/>
      <c r="C127" s="222"/>
      <c r="D127" s="222"/>
      <c r="E127" s="222"/>
      <c r="F127" s="222"/>
      <c r="G127" s="222"/>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90"/>
      <c r="AK127" s="90"/>
      <c r="AL127" s="90"/>
      <c r="AM127" s="90"/>
      <c r="AN127" s="90"/>
      <c r="AO127" s="90"/>
      <c r="AP127" s="90"/>
      <c r="AQ127" s="90"/>
    </row>
    <row r="128" spans="1:43" ht="12.75" customHeight="1" x14ac:dyDescent="0.2">
      <c r="A128" s="89"/>
      <c r="B128" s="176"/>
      <c r="C128" s="177"/>
      <c r="D128" s="177"/>
      <c r="E128" s="177"/>
      <c r="F128" s="177"/>
      <c r="G128" s="178"/>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90"/>
      <c r="AK128" s="90"/>
      <c r="AL128" s="90"/>
      <c r="AM128" s="90"/>
      <c r="AN128" s="90"/>
      <c r="AO128" s="90"/>
      <c r="AP128" s="90"/>
      <c r="AQ128" s="90"/>
    </row>
    <row r="129" spans="1:43" ht="12.75" customHeight="1" x14ac:dyDescent="0.2">
      <c r="A129" s="89"/>
      <c r="B129" s="185"/>
      <c r="C129" s="186"/>
      <c r="D129" s="186"/>
      <c r="E129" s="186"/>
      <c r="F129" s="191" t="s">
        <v>33</v>
      </c>
      <c r="G129" s="192"/>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90"/>
      <c r="AK129" s="90"/>
      <c r="AL129" s="90"/>
      <c r="AM129" s="90"/>
      <c r="AN129" s="90"/>
      <c r="AO129" s="90"/>
      <c r="AP129" s="90"/>
      <c r="AQ129" s="90"/>
    </row>
    <row r="130" spans="1:43" s="61" customFormat="1" ht="13.2" customHeight="1" x14ac:dyDescent="0.2">
      <c r="A130" s="82"/>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3"/>
      <c r="AJ130" s="83"/>
      <c r="AK130" s="83"/>
      <c r="AL130" s="83"/>
      <c r="AM130" s="83"/>
      <c r="AN130" s="83"/>
      <c r="AO130" s="83"/>
      <c r="AP130" s="83"/>
      <c r="AQ130" s="83"/>
    </row>
    <row r="131" spans="1:43" s="61" customFormat="1" ht="13.2" customHeight="1" x14ac:dyDescent="0.2">
      <c r="A131" s="82"/>
      <c r="B131" s="85"/>
      <c r="C131" s="83"/>
      <c r="D131" s="84" t="s">
        <v>115</v>
      </c>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3"/>
      <c r="AJ131" s="83"/>
      <c r="AK131" s="83"/>
      <c r="AL131" s="83"/>
      <c r="AM131" s="83"/>
      <c r="AN131" s="83"/>
      <c r="AO131" s="83"/>
      <c r="AP131" s="83"/>
      <c r="AQ131" s="83"/>
    </row>
    <row r="132" spans="1:43" s="61" customFormat="1" ht="12.75" customHeight="1" x14ac:dyDescent="0.2">
      <c r="A132" s="82"/>
      <c r="B132" s="208" t="s">
        <v>14</v>
      </c>
      <c r="C132" s="209"/>
      <c r="D132" s="209"/>
      <c r="E132" s="209"/>
      <c r="F132" s="209"/>
      <c r="G132" s="209"/>
      <c r="H132" s="209"/>
      <c r="I132" s="205" t="s">
        <v>23</v>
      </c>
      <c r="J132" s="199"/>
      <c r="K132" s="199"/>
      <c r="L132" s="199"/>
      <c r="M132" s="199"/>
      <c r="N132" s="199"/>
      <c r="O132" s="205" t="s">
        <v>41</v>
      </c>
      <c r="P132" s="199"/>
      <c r="Q132" s="199"/>
      <c r="R132" s="199"/>
      <c r="S132" s="199"/>
      <c r="T132" s="199"/>
      <c r="U132" s="205" t="s">
        <v>99</v>
      </c>
      <c r="V132" s="199"/>
      <c r="W132" s="199"/>
      <c r="X132" s="199"/>
      <c r="Y132" s="199"/>
      <c r="Z132" s="199"/>
      <c r="AA132" s="199"/>
      <c r="AB132" s="199"/>
      <c r="AC132" s="200"/>
      <c r="AD132" s="199" t="s">
        <v>119</v>
      </c>
      <c r="AE132" s="199"/>
      <c r="AF132" s="199"/>
      <c r="AG132" s="199"/>
      <c r="AH132" s="199"/>
      <c r="AI132" s="199"/>
      <c r="AJ132" s="199"/>
      <c r="AK132" s="199"/>
      <c r="AL132" s="200"/>
      <c r="AM132" s="209" t="s">
        <v>16</v>
      </c>
      <c r="AN132" s="209"/>
      <c r="AO132" s="209"/>
      <c r="AP132" s="209"/>
      <c r="AQ132" s="210"/>
    </row>
    <row r="133" spans="1:43" s="61" customFormat="1" ht="12.75" customHeight="1" x14ac:dyDescent="0.2">
      <c r="A133" s="82"/>
      <c r="B133" s="211"/>
      <c r="C133" s="212"/>
      <c r="D133" s="212"/>
      <c r="E133" s="212"/>
      <c r="F133" s="212"/>
      <c r="G133" s="212"/>
      <c r="H133" s="212"/>
      <c r="I133" s="206"/>
      <c r="J133" s="201"/>
      <c r="K133" s="201"/>
      <c r="L133" s="201"/>
      <c r="M133" s="201"/>
      <c r="N133" s="201"/>
      <c r="O133" s="206"/>
      <c r="P133" s="201"/>
      <c r="Q133" s="201"/>
      <c r="R133" s="201"/>
      <c r="S133" s="201"/>
      <c r="T133" s="201"/>
      <c r="U133" s="206"/>
      <c r="V133" s="201"/>
      <c r="W133" s="201"/>
      <c r="X133" s="201"/>
      <c r="Y133" s="201"/>
      <c r="Z133" s="201"/>
      <c r="AA133" s="201"/>
      <c r="AB133" s="201"/>
      <c r="AC133" s="202"/>
      <c r="AD133" s="201"/>
      <c r="AE133" s="201"/>
      <c r="AF133" s="201"/>
      <c r="AG133" s="201"/>
      <c r="AH133" s="201"/>
      <c r="AI133" s="201"/>
      <c r="AJ133" s="201"/>
      <c r="AK133" s="201"/>
      <c r="AL133" s="202"/>
      <c r="AM133" s="212"/>
      <c r="AN133" s="212"/>
      <c r="AO133" s="212"/>
      <c r="AP133" s="212"/>
      <c r="AQ133" s="213"/>
    </row>
    <row r="134" spans="1:43" s="61" customFormat="1" ht="13.2" customHeight="1" x14ac:dyDescent="0.2">
      <c r="A134" s="82"/>
      <c r="B134" s="182" t="s">
        <v>19</v>
      </c>
      <c r="C134" s="183"/>
      <c r="D134" s="183"/>
      <c r="E134" s="183"/>
      <c r="F134" s="183"/>
      <c r="G134" s="183"/>
      <c r="H134" s="183"/>
      <c r="I134" s="287"/>
      <c r="J134" s="288"/>
      <c r="K134" s="288"/>
      <c r="L134" s="288"/>
      <c r="M134" s="288"/>
      <c r="N134" s="289"/>
      <c r="O134" s="282">
        <f>O136</f>
        <v>0</v>
      </c>
      <c r="P134" s="283"/>
      <c r="Q134" s="283"/>
      <c r="R134" s="283"/>
      <c r="S134" s="283"/>
      <c r="T134" s="283"/>
      <c r="U134" s="179">
        <f>U136</f>
        <v>0</v>
      </c>
      <c r="V134" s="180"/>
      <c r="W134" s="180"/>
      <c r="X134" s="180"/>
      <c r="Y134" s="180"/>
      <c r="Z134" s="180"/>
      <c r="AA134" s="180"/>
      <c r="AB134" s="180"/>
      <c r="AC134" s="181"/>
      <c r="AD134" s="180">
        <f>AD136</f>
        <v>0</v>
      </c>
      <c r="AE134" s="180"/>
      <c r="AF134" s="180"/>
      <c r="AG134" s="180"/>
      <c r="AH134" s="180"/>
      <c r="AI134" s="180"/>
      <c r="AJ134" s="180"/>
      <c r="AK134" s="180"/>
      <c r="AL134" s="181"/>
      <c r="AM134" s="270"/>
      <c r="AN134" s="270"/>
      <c r="AO134" s="270"/>
      <c r="AP134" s="270"/>
      <c r="AQ134" s="271"/>
    </row>
    <row r="135" spans="1:43" s="61" customFormat="1" ht="13.2" customHeight="1" x14ac:dyDescent="0.2">
      <c r="A135" s="82"/>
      <c r="B135" s="285"/>
      <c r="C135" s="286"/>
      <c r="D135" s="286"/>
      <c r="E135" s="286"/>
      <c r="F135" s="286"/>
      <c r="G135" s="286"/>
      <c r="H135" s="286"/>
      <c r="I135" s="290"/>
      <c r="J135" s="291"/>
      <c r="K135" s="291"/>
      <c r="L135" s="291"/>
      <c r="M135" s="291"/>
      <c r="N135" s="292"/>
      <c r="O135" s="293">
        <f>O137</f>
        <v>0</v>
      </c>
      <c r="P135" s="294"/>
      <c r="Q135" s="294"/>
      <c r="R135" s="294"/>
      <c r="S135" s="294"/>
      <c r="T135" s="86" t="s">
        <v>53</v>
      </c>
      <c r="U135" s="295">
        <f>U137</f>
        <v>0</v>
      </c>
      <c r="V135" s="296"/>
      <c r="W135" s="296"/>
      <c r="X135" s="296"/>
      <c r="Y135" s="296"/>
      <c r="Z135" s="296"/>
      <c r="AA135" s="296"/>
      <c r="AB135" s="296"/>
      <c r="AC135" s="135" t="s">
        <v>30</v>
      </c>
      <c r="AD135" s="296">
        <f>AD137</f>
        <v>0</v>
      </c>
      <c r="AE135" s="296"/>
      <c r="AF135" s="296"/>
      <c r="AG135" s="296"/>
      <c r="AH135" s="296"/>
      <c r="AI135" s="296"/>
      <c r="AJ135" s="296"/>
      <c r="AK135" s="296"/>
      <c r="AL135" s="135" t="s">
        <v>30</v>
      </c>
      <c r="AM135" s="87"/>
      <c r="AN135" s="87"/>
      <c r="AO135" s="87"/>
      <c r="AP135" s="87"/>
      <c r="AQ135" s="101"/>
    </row>
    <row r="136" spans="1:43" s="61" customFormat="1" ht="13.2" customHeight="1" x14ac:dyDescent="0.2">
      <c r="A136" s="82"/>
      <c r="B136" s="97"/>
      <c r="C136" s="182" t="s">
        <v>80</v>
      </c>
      <c r="D136" s="183"/>
      <c r="E136" s="183"/>
      <c r="F136" s="183"/>
      <c r="G136" s="183"/>
      <c r="H136" s="183"/>
      <c r="I136" s="280"/>
      <c r="J136" s="170"/>
      <c r="K136" s="170"/>
      <c r="L136" s="170"/>
      <c r="M136" s="98"/>
      <c r="N136" s="98"/>
      <c r="O136" s="282"/>
      <c r="P136" s="283"/>
      <c r="Q136" s="283"/>
      <c r="R136" s="283"/>
      <c r="S136" s="283"/>
      <c r="T136" s="283"/>
      <c r="U136" s="257">
        <f>ROUNDDOWN((I136/10*O136),0)</f>
        <v>0</v>
      </c>
      <c r="V136" s="258"/>
      <c r="W136" s="258"/>
      <c r="X136" s="258"/>
      <c r="Y136" s="258"/>
      <c r="Z136" s="258"/>
      <c r="AA136" s="258"/>
      <c r="AB136" s="258"/>
      <c r="AC136" s="259"/>
      <c r="AD136" s="180">
        <f>ROUNDDOWN((I136/10*O136/2),0)</f>
        <v>0</v>
      </c>
      <c r="AE136" s="180"/>
      <c r="AF136" s="180"/>
      <c r="AG136" s="180"/>
      <c r="AH136" s="180"/>
      <c r="AI136" s="180"/>
      <c r="AJ136" s="180"/>
      <c r="AK136" s="180"/>
      <c r="AL136" s="181"/>
      <c r="AM136" s="270"/>
      <c r="AN136" s="270"/>
      <c r="AO136" s="270"/>
      <c r="AP136" s="270"/>
      <c r="AQ136" s="271"/>
    </row>
    <row r="137" spans="1:43" s="61" customFormat="1" ht="13.2" customHeight="1" x14ac:dyDescent="0.2">
      <c r="A137" s="82"/>
      <c r="B137" s="97"/>
      <c r="C137" s="190"/>
      <c r="D137" s="191"/>
      <c r="E137" s="191"/>
      <c r="F137" s="191"/>
      <c r="G137" s="191"/>
      <c r="H137" s="191"/>
      <c r="I137" s="281"/>
      <c r="J137" s="171"/>
      <c r="K137" s="171"/>
      <c r="L137" s="171"/>
      <c r="M137" s="284" t="s">
        <v>52</v>
      </c>
      <c r="N137" s="284"/>
      <c r="O137" s="262"/>
      <c r="P137" s="263"/>
      <c r="Q137" s="263"/>
      <c r="R137" s="263"/>
      <c r="S137" s="263"/>
      <c r="T137" s="95" t="s">
        <v>112</v>
      </c>
      <c r="U137" s="188">
        <f>ROUNDDOWN((I136/10*O137),0)</f>
        <v>0</v>
      </c>
      <c r="V137" s="189"/>
      <c r="W137" s="189"/>
      <c r="X137" s="189"/>
      <c r="Y137" s="189"/>
      <c r="Z137" s="189"/>
      <c r="AA137" s="189"/>
      <c r="AB137" s="189"/>
      <c r="AC137" s="109" t="s">
        <v>30</v>
      </c>
      <c r="AD137" s="189">
        <f>ROUNDDOWN((I136/10*O137/2),0)</f>
        <v>0</v>
      </c>
      <c r="AE137" s="189"/>
      <c r="AF137" s="189"/>
      <c r="AG137" s="189"/>
      <c r="AH137" s="189"/>
      <c r="AI137" s="189"/>
      <c r="AJ137" s="189"/>
      <c r="AK137" s="189"/>
      <c r="AL137" s="109" t="s">
        <v>30</v>
      </c>
      <c r="AM137" s="264"/>
      <c r="AN137" s="264"/>
      <c r="AO137" s="264"/>
      <c r="AP137" s="264"/>
      <c r="AQ137" s="265"/>
    </row>
    <row r="138" spans="1:43" s="61" customFormat="1" ht="13.2" customHeight="1" x14ac:dyDescent="0.2">
      <c r="A138" s="82"/>
      <c r="B138" s="253" t="s">
        <v>18</v>
      </c>
      <c r="C138" s="254"/>
      <c r="D138" s="254"/>
      <c r="E138" s="254"/>
      <c r="F138" s="254"/>
      <c r="G138" s="254"/>
      <c r="H138" s="254"/>
      <c r="I138" s="242"/>
      <c r="J138" s="243"/>
      <c r="K138" s="243"/>
      <c r="L138" s="243"/>
      <c r="M138" s="243"/>
      <c r="N138" s="244"/>
      <c r="O138" s="255">
        <f>O140</f>
        <v>0</v>
      </c>
      <c r="P138" s="256"/>
      <c r="Q138" s="256"/>
      <c r="R138" s="256"/>
      <c r="S138" s="256"/>
      <c r="T138" s="256"/>
      <c r="U138" s="257">
        <f>U140</f>
        <v>0</v>
      </c>
      <c r="V138" s="258"/>
      <c r="W138" s="258"/>
      <c r="X138" s="258"/>
      <c r="Y138" s="258"/>
      <c r="Z138" s="258"/>
      <c r="AA138" s="258"/>
      <c r="AB138" s="258"/>
      <c r="AC138" s="259"/>
      <c r="AD138" s="258">
        <f>AD140</f>
        <v>0</v>
      </c>
      <c r="AE138" s="258"/>
      <c r="AF138" s="258"/>
      <c r="AG138" s="258"/>
      <c r="AH138" s="258"/>
      <c r="AI138" s="258"/>
      <c r="AJ138" s="258"/>
      <c r="AK138" s="258"/>
      <c r="AL138" s="259"/>
      <c r="AM138" s="270"/>
      <c r="AN138" s="270"/>
      <c r="AO138" s="270"/>
      <c r="AP138" s="270"/>
      <c r="AQ138" s="271"/>
    </row>
    <row r="139" spans="1:43" s="61" customFormat="1" ht="13.2" customHeight="1" x14ac:dyDescent="0.2">
      <c r="A139" s="82"/>
      <c r="B139" s="240"/>
      <c r="C139" s="241"/>
      <c r="D139" s="241"/>
      <c r="E139" s="241"/>
      <c r="F139" s="241"/>
      <c r="G139" s="241"/>
      <c r="H139" s="241"/>
      <c r="I139" s="245"/>
      <c r="J139" s="246"/>
      <c r="K139" s="246"/>
      <c r="L139" s="246"/>
      <c r="M139" s="246"/>
      <c r="N139" s="247"/>
      <c r="O139" s="276">
        <f>O141</f>
        <v>0</v>
      </c>
      <c r="P139" s="277"/>
      <c r="Q139" s="277"/>
      <c r="R139" s="277"/>
      <c r="S139" s="277"/>
      <c r="T139" s="88" t="s">
        <v>113</v>
      </c>
      <c r="U139" s="278">
        <f>U141</f>
        <v>0</v>
      </c>
      <c r="V139" s="279"/>
      <c r="W139" s="279"/>
      <c r="X139" s="279"/>
      <c r="Y139" s="279"/>
      <c r="Z139" s="279"/>
      <c r="AA139" s="279"/>
      <c r="AB139" s="279"/>
      <c r="AC139" s="136" t="s">
        <v>30</v>
      </c>
      <c r="AD139" s="279">
        <f>AD141</f>
        <v>0</v>
      </c>
      <c r="AE139" s="279"/>
      <c r="AF139" s="279"/>
      <c r="AG139" s="279"/>
      <c r="AH139" s="279"/>
      <c r="AI139" s="279"/>
      <c r="AJ139" s="279"/>
      <c r="AK139" s="279"/>
      <c r="AL139" s="136" t="s">
        <v>30</v>
      </c>
      <c r="AM139" s="260"/>
      <c r="AN139" s="260"/>
      <c r="AO139" s="260"/>
      <c r="AP139" s="260"/>
      <c r="AQ139" s="261"/>
    </row>
    <row r="140" spans="1:43" s="61" customFormat="1" ht="13.2" customHeight="1" x14ac:dyDescent="0.2">
      <c r="A140" s="82"/>
      <c r="B140" s="134"/>
      <c r="C140" s="182" t="s">
        <v>80</v>
      </c>
      <c r="D140" s="183"/>
      <c r="E140" s="183"/>
      <c r="F140" s="183"/>
      <c r="G140" s="183"/>
      <c r="H140" s="183"/>
      <c r="I140" s="266"/>
      <c r="J140" s="267"/>
      <c r="K140" s="267"/>
      <c r="L140" s="267"/>
      <c r="M140" s="140"/>
      <c r="N140" s="140"/>
      <c r="O140" s="255"/>
      <c r="P140" s="256"/>
      <c r="Q140" s="256"/>
      <c r="R140" s="256"/>
      <c r="S140" s="256"/>
      <c r="T140" s="256"/>
      <c r="U140" s="257">
        <f>ROUNDDOWN((I140/10*O140),0)</f>
        <v>0</v>
      </c>
      <c r="V140" s="258"/>
      <c r="W140" s="258"/>
      <c r="X140" s="258"/>
      <c r="Y140" s="258"/>
      <c r="Z140" s="258"/>
      <c r="AA140" s="258"/>
      <c r="AB140" s="258"/>
      <c r="AC140" s="259"/>
      <c r="AD140" s="258">
        <f>ROUNDDOWN((I140/10*O140/2),0)</f>
        <v>0</v>
      </c>
      <c r="AE140" s="258"/>
      <c r="AF140" s="258"/>
      <c r="AG140" s="258"/>
      <c r="AH140" s="258"/>
      <c r="AI140" s="258"/>
      <c r="AJ140" s="258"/>
      <c r="AK140" s="258"/>
      <c r="AL140" s="259"/>
      <c r="AM140" s="270"/>
      <c r="AN140" s="270"/>
      <c r="AO140" s="270"/>
      <c r="AP140" s="270"/>
      <c r="AQ140" s="271"/>
    </row>
    <row r="141" spans="1:43" s="61" customFormat="1" ht="13.2" customHeight="1" x14ac:dyDescent="0.2">
      <c r="A141" s="82"/>
      <c r="B141" s="137"/>
      <c r="C141" s="190"/>
      <c r="D141" s="191"/>
      <c r="E141" s="191"/>
      <c r="F141" s="191"/>
      <c r="G141" s="191"/>
      <c r="H141" s="191"/>
      <c r="I141" s="268"/>
      <c r="J141" s="269"/>
      <c r="K141" s="269"/>
      <c r="L141" s="269"/>
      <c r="M141" s="272" t="s">
        <v>52</v>
      </c>
      <c r="N141" s="272"/>
      <c r="O141" s="273"/>
      <c r="P141" s="274"/>
      <c r="Q141" s="274"/>
      <c r="R141" s="274"/>
      <c r="S141" s="274"/>
      <c r="T141" s="138" t="s">
        <v>112</v>
      </c>
      <c r="U141" s="188">
        <f>ROUNDDOWN((I140/10*O141),0)</f>
        <v>0</v>
      </c>
      <c r="V141" s="189"/>
      <c r="W141" s="189"/>
      <c r="X141" s="189"/>
      <c r="Y141" s="189"/>
      <c r="Z141" s="189"/>
      <c r="AA141" s="189"/>
      <c r="AB141" s="189"/>
      <c r="AC141" s="139" t="s">
        <v>30</v>
      </c>
      <c r="AD141" s="275">
        <f>ROUNDDOWN((I140/10*O141/2),0)</f>
        <v>0</v>
      </c>
      <c r="AE141" s="275"/>
      <c r="AF141" s="275"/>
      <c r="AG141" s="275"/>
      <c r="AH141" s="275"/>
      <c r="AI141" s="275"/>
      <c r="AJ141" s="275"/>
      <c r="AK141" s="275"/>
      <c r="AL141" s="139" t="s">
        <v>30</v>
      </c>
      <c r="AM141" s="264"/>
      <c r="AN141" s="264"/>
      <c r="AO141" s="264"/>
      <c r="AP141" s="264"/>
      <c r="AQ141" s="265"/>
    </row>
    <row r="142" spans="1:43" s="61" customFormat="1" ht="13.2" customHeight="1" x14ac:dyDescent="0.2">
      <c r="A142" s="82"/>
      <c r="B142" s="240" t="s">
        <v>17</v>
      </c>
      <c r="C142" s="241"/>
      <c r="D142" s="241"/>
      <c r="E142" s="241"/>
      <c r="F142" s="241"/>
      <c r="G142" s="241"/>
      <c r="H142" s="241"/>
      <c r="I142" s="242"/>
      <c r="J142" s="243"/>
      <c r="K142" s="243"/>
      <c r="L142" s="243"/>
      <c r="M142" s="243"/>
      <c r="N142" s="244"/>
      <c r="O142" s="248">
        <f>O144</f>
        <v>0</v>
      </c>
      <c r="P142" s="249"/>
      <c r="Q142" s="249"/>
      <c r="R142" s="249"/>
      <c r="S142" s="249"/>
      <c r="T142" s="249"/>
      <c r="U142" s="250">
        <f>U144</f>
        <v>0</v>
      </c>
      <c r="V142" s="251"/>
      <c r="W142" s="251"/>
      <c r="X142" s="251"/>
      <c r="Y142" s="251"/>
      <c r="Z142" s="251"/>
      <c r="AA142" s="251"/>
      <c r="AB142" s="251"/>
      <c r="AC142" s="252"/>
      <c r="AD142" s="251">
        <f>AD144</f>
        <v>0</v>
      </c>
      <c r="AE142" s="251"/>
      <c r="AF142" s="251"/>
      <c r="AG142" s="251"/>
      <c r="AH142" s="251"/>
      <c r="AI142" s="251"/>
      <c r="AJ142" s="251"/>
      <c r="AK142" s="251"/>
      <c r="AL142" s="252"/>
      <c r="AM142" s="260"/>
      <c r="AN142" s="260"/>
      <c r="AO142" s="260"/>
      <c r="AP142" s="260"/>
      <c r="AQ142" s="261"/>
    </row>
    <row r="143" spans="1:43" s="61" customFormat="1" ht="13.2" customHeight="1" x14ac:dyDescent="0.2">
      <c r="A143" s="82"/>
      <c r="B143" s="240"/>
      <c r="C143" s="241"/>
      <c r="D143" s="241"/>
      <c r="E143" s="241"/>
      <c r="F143" s="241"/>
      <c r="G143" s="241"/>
      <c r="H143" s="241"/>
      <c r="I143" s="245"/>
      <c r="J143" s="246"/>
      <c r="K143" s="246"/>
      <c r="L143" s="246"/>
      <c r="M143" s="246"/>
      <c r="N143" s="247"/>
      <c r="O143" s="276">
        <f>O145</f>
        <v>0</v>
      </c>
      <c r="P143" s="277"/>
      <c r="Q143" s="277"/>
      <c r="R143" s="277"/>
      <c r="S143" s="277"/>
      <c r="T143" s="88" t="s">
        <v>113</v>
      </c>
      <c r="U143" s="278">
        <f>U145</f>
        <v>0</v>
      </c>
      <c r="V143" s="279"/>
      <c r="W143" s="279"/>
      <c r="X143" s="279"/>
      <c r="Y143" s="279"/>
      <c r="Z143" s="279"/>
      <c r="AA143" s="279"/>
      <c r="AB143" s="279"/>
      <c r="AC143" s="136" t="s">
        <v>30</v>
      </c>
      <c r="AD143" s="279">
        <f>AD145</f>
        <v>0</v>
      </c>
      <c r="AE143" s="279"/>
      <c r="AF143" s="279"/>
      <c r="AG143" s="279"/>
      <c r="AH143" s="279"/>
      <c r="AI143" s="279"/>
      <c r="AJ143" s="279"/>
      <c r="AK143" s="279"/>
      <c r="AL143" s="136" t="s">
        <v>30</v>
      </c>
      <c r="AM143" s="260"/>
      <c r="AN143" s="260"/>
      <c r="AO143" s="260"/>
      <c r="AP143" s="260"/>
      <c r="AQ143" s="261"/>
    </row>
    <row r="144" spans="1:43" s="61" customFormat="1" ht="13.2" customHeight="1" x14ac:dyDescent="0.2">
      <c r="A144" s="82"/>
      <c r="B144" s="134"/>
      <c r="C144" s="182" t="s">
        <v>80</v>
      </c>
      <c r="D144" s="183"/>
      <c r="E144" s="183"/>
      <c r="F144" s="183"/>
      <c r="G144" s="183"/>
      <c r="H144" s="183"/>
      <c r="I144" s="266"/>
      <c r="J144" s="267"/>
      <c r="K144" s="267"/>
      <c r="L144" s="267"/>
      <c r="M144" s="140"/>
      <c r="N144" s="140"/>
      <c r="O144" s="255"/>
      <c r="P144" s="256"/>
      <c r="Q144" s="256"/>
      <c r="R144" s="256"/>
      <c r="S144" s="256"/>
      <c r="T144" s="256"/>
      <c r="U144" s="257">
        <f>ROUNDDOWN((I144/10*O144),0)</f>
        <v>0</v>
      </c>
      <c r="V144" s="258"/>
      <c r="W144" s="258"/>
      <c r="X144" s="258"/>
      <c r="Y144" s="258"/>
      <c r="Z144" s="258"/>
      <c r="AA144" s="258"/>
      <c r="AB144" s="258"/>
      <c r="AC144" s="259"/>
      <c r="AD144" s="258">
        <f>ROUNDDOWN((I144/10*O144/2),0)</f>
        <v>0</v>
      </c>
      <c r="AE144" s="258"/>
      <c r="AF144" s="258"/>
      <c r="AG144" s="258"/>
      <c r="AH144" s="258"/>
      <c r="AI144" s="258"/>
      <c r="AJ144" s="258"/>
      <c r="AK144" s="258"/>
      <c r="AL144" s="259"/>
      <c r="AM144" s="270"/>
      <c r="AN144" s="270"/>
      <c r="AO144" s="270"/>
      <c r="AP144" s="270"/>
      <c r="AQ144" s="271"/>
    </row>
    <row r="145" spans="1:43" s="61" customFormat="1" ht="13.2" customHeight="1" x14ac:dyDescent="0.2">
      <c r="A145" s="82"/>
      <c r="B145" s="137"/>
      <c r="C145" s="190"/>
      <c r="D145" s="191"/>
      <c r="E145" s="191"/>
      <c r="F145" s="191"/>
      <c r="G145" s="191"/>
      <c r="H145" s="191"/>
      <c r="I145" s="268"/>
      <c r="J145" s="269"/>
      <c r="K145" s="269"/>
      <c r="L145" s="269"/>
      <c r="M145" s="272" t="s">
        <v>52</v>
      </c>
      <c r="N145" s="272"/>
      <c r="O145" s="273"/>
      <c r="P145" s="274"/>
      <c r="Q145" s="274"/>
      <c r="R145" s="274"/>
      <c r="S145" s="274"/>
      <c r="T145" s="138" t="s">
        <v>112</v>
      </c>
      <c r="U145" s="188">
        <f>ROUNDDOWN((I144/10*O145),0)</f>
        <v>0</v>
      </c>
      <c r="V145" s="189"/>
      <c r="W145" s="189"/>
      <c r="X145" s="189"/>
      <c r="Y145" s="189"/>
      <c r="Z145" s="189"/>
      <c r="AA145" s="189"/>
      <c r="AB145" s="189"/>
      <c r="AC145" s="139" t="s">
        <v>30</v>
      </c>
      <c r="AD145" s="275">
        <f>ROUNDDOWN((I144/10*O145/2),0)</f>
        <v>0</v>
      </c>
      <c r="AE145" s="275"/>
      <c r="AF145" s="275"/>
      <c r="AG145" s="275"/>
      <c r="AH145" s="275"/>
      <c r="AI145" s="275"/>
      <c r="AJ145" s="275"/>
      <c r="AK145" s="275"/>
      <c r="AL145" s="139" t="s">
        <v>30</v>
      </c>
      <c r="AM145" s="264"/>
      <c r="AN145" s="264"/>
      <c r="AO145" s="264"/>
      <c r="AP145" s="264"/>
      <c r="AQ145" s="265"/>
    </row>
    <row r="146" spans="1:43" s="61" customFormat="1" ht="13.2" customHeight="1" x14ac:dyDescent="0.2">
      <c r="A146" s="82"/>
      <c r="B146" s="225" t="s">
        <v>78</v>
      </c>
      <c r="C146" s="226"/>
      <c r="D146" s="226"/>
      <c r="E146" s="226"/>
      <c r="F146" s="226"/>
      <c r="G146" s="226"/>
      <c r="H146" s="226"/>
      <c r="I146" s="229"/>
      <c r="J146" s="230"/>
      <c r="K146" s="230"/>
      <c r="L146" s="230"/>
      <c r="M146" s="230"/>
      <c r="N146" s="231"/>
      <c r="O146" s="235">
        <f>O134+O138+O142</f>
        <v>0</v>
      </c>
      <c r="P146" s="236"/>
      <c r="Q146" s="236"/>
      <c r="R146" s="236"/>
      <c r="S146" s="236"/>
      <c r="T146" s="236"/>
      <c r="U146" s="237">
        <f>U134+U138+U142</f>
        <v>0</v>
      </c>
      <c r="V146" s="238"/>
      <c r="W146" s="238"/>
      <c r="X146" s="238"/>
      <c r="Y146" s="238"/>
      <c r="Z146" s="238"/>
      <c r="AA146" s="238"/>
      <c r="AB146" s="238"/>
      <c r="AC146" s="239"/>
      <c r="AD146" s="238">
        <f>AD134+AD138+AD142</f>
        <v>0</v>
      </c>
      <c r="AE146" s="238"/>
      <c r="AF146" s="238"/>
      <c r="AG146" s="238"/>
      <c r="AH146" s="238"/>
      <c r="AI146" s="238"/>
      <c r="AJ146" s="238"/>
      <c r="AK146" s="238"/>
      <c r="AL146" s="239"/>
      <c r="AM146" s="260"/>
      <c r="AN146" s="260"/>
      <c r="AO146" s="260"/>
      <c r="AP146" s="260"/>
      <c r="AQ146" s="261"/>
    </row>
    <row r="147" spans="1:43" s="61" customFormat="1" ht="13.2" customHeight="1" x14ac:dyDescent="0.2">
      <c r="A147" s="82"/>
      <c r="B147" s="227"/>
      <c r="C147" s="228"/>
      <c r="D147" s="228"/>
      <c r="E147" s="228"/>
      <c r="F147" s="228"/>
      <c r="G147" s="228"/>
      <c r="H147" s="228"/>
      <c r="I147" s="232"/>
      <c r="J147" s="233"/>
      <c r="K147" s="233"/>
      <c r="L147" s="233"/>
      <c r="M147" s="233"/>
      <c r="N147" s="234"/>
      <c r="O147" s="262">
        <f>O135+O139+O143</f>
        <v>0</v>
      </c>
      <c r="P147" s="263"/>
      <c r="Q147" s="263"/>
      <c r="R147" s="263"/>
      <c r="S147" s="263"/>
      <c r="T147" s="95" t="s">
        <v>112</v>
      </c>
      <c r="U147" s="188">
        <f>U135+U139+U143</f>
        <v>0</v>
      </c>
      <c r="V147" s="189"/>
      <c r="W147" s="189"/>
      <c r="X147" s="189"/>
      <c r="Y147" s="189"/>
      <c r="Z147" s="189"/>
      <c r="AA147" s="189"/>
      <c r="AB147" s="189"/>
      <c r="AC147" s="109" t="s">
        <v>30</v>
      </c>
      <c r="AD147" s="189">
        <f>AD135+AD139+AD143</f>
        <v>0</v>
      </c>
      <c r="AE147" s="189"/>
      <c r="AF147" s="189"/>
      <c r="AG147" s="189"/>
      <c r="AH147" s="189"/>
      <c r="AI147" s="189"/>
      <c r="AJ147" s="189"/>
      <c r="AK147" s="189"/>
      <c r="AL147" s="109" t="s">
        <v>30</v>
      </c>
      <c r="AM147" s="264"/>
      <c r="AN147" s="264"/>
      <c r="AO147" s="264"/>
      <c r="AP147" s="264"/>
      <c r="AQ147" s="265"/>
    </row>
    <row r="148" spans="1:43" s="61" customFormat="1" ht="13.2" customHeight="1" x14ac:dyDescent="0.2">
      <c r="A148" s="82"/>
      <c r="B148" s="85" t="s">
        <v>98</v>
      </c>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3"/>
      <c r="AJ148" s="83"/>
      <c r="AK148" s="83"/>
      <c r="AL148" s="83"/>
      <c r="AM148" s="83"/>
      <c r="AN148" s="83"/>
      <c r="AO148" s="83"/>
      <c r="AP148" s="83"/>
      <c r="AQ148" s="83"/>
    </row>
    <row r="149" spans="1:43" s="61" customFormat="1" ht="13.2" customHeight="1" x14ac:dyDescent="0.2">
      <c r="A149" s="82"/>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3"/>
      <c r="AJ149" s="83"/>
      <c r="AK149" s="83"/>
      <c r="AL149" s="83"/>
      <c r="AM149" s="83"/>
      <c r="AN149" s="83"/>
      <c r="AO149" s="83"/>
      <c r="AP149" s="83"/>
      <c r="AQ149" s="83"/>
    </row>
    <row r="150" spans="1:43" ht="12.75" customHeight="1" x14ac:dyDescent="0.2">
      <c r="A150" s="89"/>
      <c r="B150" s="223" t="s">
        <v>87</v>
      </c>
      <c r="C150" s="223"/>
      <c r="D150" s="223"/>
      <c r="E150" s="223"/>
      <c r="F150" s="223"/>
      <c r="G150" s="223"/>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90"/>
      <c r="AK150" s="90"/>
      <c r="AL150" s="90"/>
      <c r="AM150" s="90"/>
      <c r="AN150" s="90"/>
      <c r="AO150" s="90"/>
      <c r="AP150" s="90"/>
      <c r="AQ150" s="90"/>
    </row>
    <row r="151" spans="1:43" ht="12.75" customHeight="1" x14ac:dyDescent="0.2">
      <c r="A151" s="89"/>
      <c r="B151" s="223"/>
      <c r="C151" s="223"/>
      <c r="D151" s="223"/>
      <c r="E151" s="223"/>
      <c r="F151" s="223"/>
      <c r="G151" s="223"/>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90"/>
      <c r="AK151" s="90"/>
      <c r="AL151" s="90"/>
      <c r="AM151" s="90"/>
      <c r="AN151" s="90"/>
      <c r="AO151" s="90"/>
      <c r="AP151" s="90"/>
      <c r="AQ151" s="90"/>
    </row>
    <row r="152" spans="1:43" ht="12.75" customHeight="1" x14ac:dyDescent="0.2">
      <c r="A152" s="89"/>
      <c r="B152" s="220"/>
      <c r="C152" s="220"/>
      <c r="D152" s="220"/>
      <c r="E152" s="220"/>
      <c r="F152" s="220"/>
      <c r="G152" s="220"/>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90"/>
      <c r="AK152" s="90"/>
      <c r="AL152" s="90"/>
      <c r="AM152" s="90"/>
      <c r="AN152" s="90"/>
      <c r="AO152" s="90"/>
      <c r="AP152" s="90"/>
      <c r="AQ152" s="90"/>
    </row>
    <row r="153" spans="1:43" ht="12.75" customHeight="1" x14ac:dyDescent="0.2">
      <c r="A153" s="89"/>
      <c r="B153" s="176"/>
      <c r="C153" s="177"/>
      <c r="D153" s="177"/>
      <c r="E153" s="177"/>
      <c r="F153" s="177"/>
      <c r="G153" s="178"/>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90"/>
      <c r="AK153" s="90"/>
      <c r="AL153" s="90"/>
      <c r="AM153" s="90"/>
      <c r="AN153" s="90"/>
      <c r="AO153" s="90"/>
      <c r="AP153" s="90"/>
      <c r="AQ153" s="90"/>
    </row>
    <row r="154" spans="1:43" ht="12.75" customHeight="1" x14ac:dyDescent="0.2">
      <c r="A154" s="89"/>
      <c r="B154" s="185"/>
      <c r="C154" s="186"/>
      <c r="D154" s="186"/>
      <c r="E154" s="186"/>
      <c r="F154" s="191" t="s">
        <v>33</v>
      </c>
      <c r="G154" s="192"/>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90"/>
      <c r="AK154" s="90"/>
      <c r="AL154" s="90"/>
      <c r="AM154" s="90"/>
      <c r="AN154" s="90"/>
      <c r="AO154" s="90"/>
      <c r="AP154" s="90"/>
      <c r="AQ154" s="90"/>
    </row>
    <row r="155" spans="1:43" ht="13.2" customHeight="1" x14ac:dyDescent="0.2">
      <c r="A155" s="80"/>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0"/>
      <c r="AJ155" s="90"/>
      <c r="AK155" s="90"/>
      <c r="AL155" s="90"/>
      <c r="AM155" s="90"/>
      <c r="AN155" s="90"/>
      <c r="AO155" s="90"/>
      <c r="AP155" s="90"/>
      <c r="AQ155" s="90"/>
    </row>
    <row r="156" spans="1:43" ht="13.2" customHeight="1" x14ac:dyDescent="0.2">
      <c r="A156" s="89"/>
      <c r="B156" s="81" t="s">
        <v>26</v>
      </c>
      <c r="C156" s="80"/>
      <c r="D156" s="80"/>
      <c r="E156" s="80"/>
      <c r="F156" s="80"/>
      <c r="G156" s="80"/>
      <c r="H156" s="80"/>
      <c r="I156" s="80"/>
      <c r="J156" s="80"/>
      <c r="K156" s="80"/>
      <c r="L156" s="80"/>
      <c r="M156" s="92"/>
      <c r="N156" s="92"/>
      <c r="O156" s="80"/>
      <c r="P156" s="80"/>
      <c r="Q156" s="80"/>
      <c r="R156" s="80"/>
      <c r="S156" s="80"/>
      <c r="T156" s="93"/>
      <c r="U156" s="80"/>
      <c r="V156" s="80"/>
      <c r="W156" s="80"/>
      <c r="X156" s="80"/>
      <c r="Y156" s="80"/>
      <c r="Z156" s="80"/>
      <c r="AA156" s="80"/>
      <c r="AB156" s="80"/>
      <c r="AC156" s="80"/>
      <c r="AD156" s="80"/>
      <c r="AE156" s="80"/>
      <c r="AF156" s="80"/>
      <c r="AG156" s="80"/>
      <c r="AH156" s="80"/>
      <c r="AI156" s="80"/>
      <c r="AJ156" s="90"/>
      <c r="AK156" s="90"/>
      <c r="AL156" s="90"/>
      <c r="AM156" s="90"/>
      <c r="AN156" s="90"/>
      <c r="AO156" s="90"/>
      <c r="AP156" s="90"/>
      <c r="AQ156" s="90"/>
    </row>
    <row r="157" spans="1:43" ht="14.1" customHeight="1" x14ac:dyDescent="0.2">
      <c r="A157" s="94"/>
      <c r="B157" s="208" t="s">
        <v>14</v>
      </c>
      <c r="C157" s="209"/>
      <c r="D157" s="209"/>
      <c r="E157" s="209"/>
      <c r="F157" s="209"/>
      <c r="G157" s="209"/>
      <c r="H157" s="210"/>
      <c r="I157" s="223" t="s">
        <v>23</v>
      </c>
      <c r="J157" s="223"/>
      <c r="K157" s="223"/>
      <c r="L157" s="223"/>
      <c r="M157" s="223"/>
      <c r="N157" s="223"/>
      <c r="O157" s="223" t="s">
        <v>41</v>
      </c>
      <c r="P157" s="223"/>
      <c r="Q157" s="223"/>
      <c r="R157" s="223"/>
      <c r="S157" s="223"/>
      <c r="T157" s="448"/>
      <c r="U157" s="449" t="s">
        <v>120</v>
      </c>
      <c r="V157" s="449"/>
      <c r="W157" s="449"/>
      <c r="X157" s="449"/>
      <c r="Y157" s="449"/>
      <c r="Z157" s="449"/>
      <c r="AA157" s="449"/>
      <c r="AB157" s="449"/>
      <c r="AC157" s="449"/>
      <c r="AD157" s="450" t="s">
        <v>121</v>
      </c>
      <c r="AE157" s="223"/>
      <c r="AF157" s="223"/>
      <c r="AG157" s="223"/>
      <c r="AH157" s="223"/>
      <c r="AI157" s="223"/>
      <c r="AJ157" s="223"/>
      <c r="AK157" s="223"/>
      <c r="AL157" s="223"/>
      <c r="AM157" s="196" t="s">
        <v>16</v>
      </c>
      <c r="AN157" s="197"/>
      <c r="AO157" s="197"/>
      <c r="AP157" s="197"/>
      <c r="AQ157" s="198"/>
    </row>
    <row r="158" spans="1:43" ht="14.1" customHeight="1" x14ac:dyDescent="0.2">
      <c r="A158" s="94"/>
      <c r="B158" s="214"/>
      <c r="C158" s="215"/>
      <c r="D158" s="215"/>
      <c r="E158" s="215"/>
      <c r="F158" s="215"/>
      <c r="G158" s="215"/>
      <c r="H158" s="216"/>
      <c r="I158" s="223"/>
      <c r="J158" s="223"/>
      <c r="K158" s="223"/>
      <c r="L158" s="223"/>
      <c r="M158" s="223"/>
      <c r="N158" s="223"/>
      <c r="O158" s="223"/>
      <c r="P158" s="223"/>
      <c r="Q158" s="223"/>
      <c r="R158" s="223"/>
      <c r="S158" s="223"/>
      <c r="T158" s="448"/>
      <c r="U158" s="449"/>
      <c r="V158" s="449"/>
      <c r="W158" s="449"/>
      <c r="X158" s="449"/>
      <c r="Y158" s="449"/>
      <c r="Z158" s="449"/>
      <c r="AA158" s="449"/>
      <c r="AB158" s="449"/>
      <c r="AC158" s="449"/>
      <c r="AD158" s="450"/>
      <c r="AE158" s="223"/>
      <c r="AF158" s="223"/>
      <c r="AG158" s="223"/>
      <c r="AH158" s="223"/>
      <c r="AI158" s="223"/>
      <c r="AJ158" s="223"/>
      <c r="AK158" s="223"/>
      <c r="AL158" s="223"/>
      <c r="AM158" s="196"/>
      <c r="AN158" s="197"/>
      <c r="AO158" s="197"/>
      <c r="AP158" s="197"/>
      <c r="AQ158" s="198"/>
    </row>
    <row r="159" spans="1:43" ht="14.1" customHeight="1" x14ac:dyDescent="0.2">
      <c r="A159" s="94"/>
      <c r="B159" s="182" t="s">
        <v>19</v>
      </c>
      <c r="C159" s="459"/>
      <c r="D159" s="459"/>
      <c r="E159" s="459"/>
      <c r="F159" s="459"/>
      <c r="G159" s="459"/>
      <c r="H159" s="460"/>
      <c r="I159" s="287"/>
      <c r="J159" s="288"/>
      <c r="K159" s="288"/>
      <c r="L159" s="288"/>
      <c r="M159" s="288"/>
      <c r="N159" s="289"/>
      <c r="O159" s="282">
        <f>O161+O163+O165</f>
        <v>0</v>
      </c>
      <c r="P159" s="283"/>
      <c r="Q159" s="283"/>
      <c r="R159" s="283"/>
      <c r="S159" s="283"/>
      <c r="T159" s="283"/>
      <c r="U159" s="179">
        <f>U161+U163</f>
        <v>0</v>
      </c>
      <c r="V159" s="180"/>
      <c r="W159" s="180"/>
      <c r="X159" s="180"/>
      <c r="Y159" s="180"/>
      <c r="Z159" s="180"/>
      <c r="AA159" s="180"/>
      <c r="AB159" s="180"/>
      <c r="AC159" s="181"/>
      <c r="AD159" s="467">
        <f>AD161+AD163</f>
        <v>0</v>
      </c>
      <c r="AE159" s="468"/>
      <c r="AF159" s="468"/>
      <c r="AG159" s="468"/>
      <c r="AH159" s="468"/>
      <c r="AI159" s="468"/>
      <c r="AJ159" s="468"/>
      <c r="AK159" s="468"/>
      <c r="AL159" s="468"/>
      <c r="AM159" s="469"/>
      <c r="AN159" s="270"/>
      <c r="AO159" s="270"/>
      <c r="AP159" s="270"/>
      <c r="AQ159" s="271"/>
    </row>
    <row r="160" spans="1:43" ht="14.1" customHeight="1" x14ac:dyDescent="0.2">
      <c r="A160" s="94"/>
      <c r="B160" s="461"/>
      <c r="C160" s="462"/>
      <c r="D160" s="462"/>
      <c r="E160" s="462"/>
      <c r="F160" s="462"/>
      <c r="G160" s="462"/>
      <c r="H160" s="463"/>
      <c r="I160" s="464"/>
      <c r="J160" s="465"/>
      <c r="K160" s="465"/>
      <c r="L160" s="465"/>
      <c r="M160" s="465"/>
      <c r="N160" s="466"/>
      <c r="O160" s="293">
        <f>O162+O164+O166</f>
        <v>0</v>
      </c>
      <c r="P160" s="294"/>
      <c r="Q160" s="294"/>
      <c r="R160" s="294"/>
      <c r="S160" s="294"/>
      <c r="T160" s="95" t="s">
        <v>77</v>
      </c>
      <c r="U160" s="188">
        <f>U162+U164</f>
        <v>0</v>
      </c>
      <c r="V160" s="189"/>
      <c r="W160" s="189"/>
      <c r="X160" s="189"/>
      <c r="Y160" s="189"/>
      <c r="Z160" s="189"/>
      <c r="AA160" s="189"/>
      <c r="AB160" s="189"/>
      <c r="AC160" s="96" t="s">
        <v>30</v>
      </c>
      <c r="AD160" s="470">
        <f>AD162+AD164</f>
        <v>0</v>
      </c>
      <c r="AE160" s="471"/>
      <c r="AF160" s="471"/>
      <c r="AG160" s="471"/>
      <c r="AH160" s="471"/>
      <c r="AI160" s="471"/>
      <c r="AJ160" s="471"/>
      <c r="AK160" s="471"/>
      <c r="AL160" s="472"/>
      <c r="AM160" s="190"/>
      <c r="AN160" s="191"/>
      <c r="AO160" s="191"/>
      <c r="AP160" s="191"/>
      <c r="AQ160" s="192"/>
    </row>
    <row r="161" spans="1:43" ht="14.1" customHeight="1" x14ac:dyDescent="0.2">
      <c r="A161" s="90"/>
      <c r="B161" s="97"/>
      <c r="C161" s="182" t="s">
        <v>23</v>
      </c>
      <c r="D161" s="183"/>
      <c r="E161" s="183"/>
      <c r="F161" s="183"/>
      <c r="G161" s="183"/>
      <c r="H161" s="184"/>
      <c r="I161" s="280"/>
      <c r="J161" s="170"/>
      <c r="K161" s="170"/>
      <c r="L161" s="170"/>
      <c r="M161" s="98"/>
      <c r="N161" s="99"/>
      <c r="O161" s="282"/>
      <c r="P161" s="283"/>
      <c r="Q161" s="283"/>
      <c r="R161" s="283"/>
      <c r="S161" s="283"/>
      <c r="T161" s="283"/>
      <c r="U161" s="179">
        <f>ROUNDDOWN((I161/10*O161),0)</f>
        <v>0</v>
      </c>
      <c r="V161" s="180"/>
      <c r="W161" s="180"/>
      <c r="X161" s="180"/>
      <c r="Y161" s="180"/>
      <c r="Z161" s="180"/>
      <c r="AA161" s="180"/>
      <c r="AB161" s="180"/>
      <c r="AC161" s="181"/>
      <c r="AD161" s="180">
        <f>ROUNDDOWN((I161/10*O161/2),0)</f>
        <v>0</v>
      </c>
      <c r="AE161" s="180"/>
      <c r="AF161" s="180"/>
      <c r="AG161" s="180"/>
      <c r="AH161" s="180"/>
      <c r="AI161" s="180"/>
      <c r="AJ161" s="180"/>
      <c r="AK161" s="180"/>
      <c r="AL161" s="181"/>
      <c r="AM161" s="469"/>
      <c r="AN161" s="270"/>
      <c r="AO161" s="270"/>
      <c r="AP161" s="270"/>
      <c r="AQ161" s="271"/>
    </row>
    <row r="162" spans="1:43" ht="14.1" customHeight="1" x14ac:dyDescent="0.2">
      <c r="A162" s="90"/>
      <c r="B162" s="97"/>
      <c r="C162" s="190"/>
      <c r="D162" s="191"/>
      <c r="E162" s="191"/>
      <c r="F162" s="191"/>
      <c r="G162" s="191"/>
      <c r="H162" s="192"/>
      <c r="I162" s="281"/>
      <c r="J162" s="171"/>
      <c r="K162" s="171"/>
      <c r="L162" s="171"/>
      <c r="M162" s="284" t="s">
        <v>31</v>
      </c>
      <c r="N162" s="473"/>
      <c r="O162" s="293"/>
      <c r="P162" s="294"/>
      <c r="Q162" s="294"/>
      <c r="R162" s="294"/>
      <c r="S162" s="294"/>
      <c r="T162" s="95" t="s">
        <v>76</v>
      </c>
      <c r="U162" s="188">
        <f>ROUNDDOWN((I161/10*O162),0)</f>
        <v>0</v>
      </c>
      <c r="V162" s="189"/>
      <c r="W162" s="189"/>
      <c r="X162" s="189"/>
      <c r="Y162" s="189"/>
      <c r="Z162" s="189"/>
      <c r="AA162" s="189"/>
      <c r="AB162" s="189"/>
      <c r="AC162" s="96" t="s">
        <v>30</v>
      </c>
      <c r="AD162" s="189">
        <f>ROUNDDOWN((I161/10*O162/2),0)</f>
        <v>0</v>
      </c>
      <c r="AE162" s="189"/>
      <c r="AF162" s="189"/>
      <c r="AG162" s="189"/>
      <c r="AH162" s="189"/>
      <c r="AI162" s="189"/>
      <c r="AJ162" s="189"/>
      <c r="AK162" s="189"/>
      <c r="AL162" s="96" t="s">
        <v>30</v>
      </c>
      <c r="AM162" s="474"/>
      <c r="AN162" s="264"/>
      <c r="AO162" s="264"/>
      <c r="AP162" s="264"/>
      <c r="AQ162" s="265"/>
    </row>
    <row r="163" spans="1:43" ht="14.1" customHeight="1" x14ac:dyDescent="0.2">
      <c r="A163" s="90"/>
      <c r="B163" s="97"/>
      <c r="C163" s="182" t="s">
        <v>49</v>
      </c>
      <c r="D163" s="183"/>
      <c r="E163" s="183"/>
      <c r="F163" s="183"/>
      <c r="G163" s="183"/>
      <c r="H163" s="184"/>
      <c r="I163" s="280"/>
      <c r="J163" s="170"/>
      <c r="K163" s="170"/>
      <c r="L163" s="170"/>
      <c r="M163" s="98"/>
      <c r="N163" s="99"/>
      <c r="O163" s="282"/>
      <c r="P163" s="283"/>
      <c r="Q163" s="283"/>
      <c r="R163" s="283"/>
      <c r="S163" s="283"/>
      <c r="T163" s="283"/>
      <c r="U163" s="179">
        <f>ROUNDDOWN((I163/10*O163),0)</f>
        <v>0</v>
      </c>
      <c r="V163" s="180"/>
      <c r="W163" s="180"/>
      <c r="X163" s="180"/>
      <c r="Y163" s="180"/>
      <c r="Z163" s="180"/>
      <c r="AA163" s="180"/>
      <c r="AB163" s="180"/>
      <c r="AC163" s="181"/>
      <c r="AD163" s="180">
        <f>ROUNDDOWN((I163/10*O163/2),0)</f>
        <v>0</v>
      </c>
      <c r="AE163" s="180"/>
      <c r="AF163" s="180"/>
      <c r="AG163" s="180"/>
      <c r="AH163" s="180"/>
      <c r="AI163" s="180"/>
      <c r="AJ163" s="180"/>
      <c r="AK163" s="180"/>
      <c r="AL163" s="181"/>
      <c r="AM163" s="469"/>
      <c r="AN163" s="270"/>
      <c r="AO163" s="270"/>
      <c r="AP163" s="270"/>
      <c r="AQ163" s="271"/>
    </row>
    <row r="164" spans="1:43" ht="14.1" customHeight="1" x14ac:dyDescent="0.2">
      <c r="A164" s="90"/>
      <c r="B164" s="97"/>
      <c r="C164" s="190"/>
      <c r="D164" s="191"/>
      <c r="E164" s="191"/>
      <c r="F164" s="191"/>
      <c r="G164" s="191"/>
      <c r="H164" s="192"/>
      <c r="I164" s="281"/>
      <c r="J164" s="171"/>
      <c r="K164" s="171"/>
      <c r="L164" s="171"/>
      <c r="M164" s="284" t="s">
        <v>31</v>
      </c>
      <c r="N164" s="473"/>
      <c r="O164" s="262"/>
      <c r="P164" s="263"/>
      <c r="Q164" s="263"/>
      <c r="R164" s="263"/>
      <c r="S164" s="263"/>
      <c r="T164" s="95" t="s">
        <v>76</v>
      </c>
      <c r="U164" s="188">
        <f>ROUNDDOWN((I163/10*O164),0)</f>
        <v>0</v>
      </c>
      <c r="V164" s="189"/>
      <c r="W164" s="189"/>
      <c r="X164" s="189"/>
      <c r="Y164" s="189"/>
      <c r="Z164" s="189"/>
      <c r="AA164" s="189"/>
      <c r="AB164" s="189"/>
      <c r="AC164" s="96" t="s">
        <v>30</v>
      </c>
      <c r="AD164" s="189">
        <f>ROUNDDOWN((I163/10*O164/2),0)</f>
        <v>0</v>
      </c>
      <c r="AE164" s="189"/>
      <c r="AF164" s="189"/>
      <c r="AG164" s="189"/>
      <c r="AH164" s="189"/>
      <c r="AI164" s="189"/>
      <c r="AJ164" s="189"/>
      <c r="AK164" s="189"/>
      <c r="AL164" s="96" t="s">
        <v>30</v>
      </c>
      <c r="AM164" s="474"/>
      <c r="AN164" s="264"/>
      <c r="AO164" s="264"/>
      <c r="AP164" s="264"/>
      <c r="AQ164" s="265"/>
    </row>
    <row r="165" spans="1:43" ht="14.1" customHeight="1" x14ac:dyDescent="0.2">
      <c r="A165" s="90"/>
      <c r="B165" s="97"/>
      <c r="C165" s="475" t="s">
        <v>63</v>
      </c>
      <c r="D165" s="476"/>
      <c r="E165" s="476"/>
      <c r="F165" s="476"/>
      <c r="G165" s="476"/>
      <c r="H165" s="477"/>
      <c r="I165" s="287"/>
      <c r="J165" s="288"/>
      <c r="K165" s="288"/>
      <c r="L165" s="288"/>
      <c r="M165" s="288"/>
      <c r="N165" s="289"/>
      <c r="O165" s="282"/>
      <c r="P165" s="283"/>
      <c r="Q165" s="283"/>
      <c r="R165" s="283"/>
      <c r="S165" s="283"/>
      <c r="T165" s="283"/>
      <c r="U165" s="481"/>
      <c r="V165" s="482"/>
      <c r="W165" s="482"/>
      <c r="X165" s="482"/>
      <c r="Y165" s="482"/>
      <c r="Z165" s="482"/>
      <c r="AA165" s="482"/>
      <c r="AB165" s="482"/>
      <c r="AC165" s="483"/>
      <c r="AD165" s="487"/>
      <c r="AE165" s="487"/>
      <c r="AF165" s="487"/>
      <c r="AG165" s="487"/>
      <c r="AH165" s="487"/>
      <c r="AI165" s="487"/>
      <c r="AJ165" s="487"/>
      <c r="AK165" s="487"/>
      <c r="AL165" s="488"/>
      <c r="AM165" s="100"/>
      <c r="AN165" s="87"/>
      <c r="AO165" s="87"/>
      <c r="AP165" s="87"/>
      <c r="AQ165" s="101"/>
    </row>
    <row r="166" spans="1:43" ht="14.1" customHeight="1" x14ac:dyDescent="0.2">
      <c r="A166" s="90"/>
      <c r="B166" s="97"/>
      <c r="C166" s="478"/>
      <c r="D166" s="479"/>
      <c r="E166" s="479"/>
      <c r="F166" s="479"/>
      <c r="G166" s="479"/>
      <c r="H166" s="480"/>
      <c r="I166" s="464"/>
      <c r="J166" s="465"/>
      <c r="K166" s="465"/>
      <c r="L166" s="465"/>
      <c r="M166" s="465"/>
      <c r="N166" s="466"/>
      <c r="O166" s="262"/>
      <c r="P166" s="263"/>
      <c r="Q166" s="263"/>
      <c r="R166" s="263"/>
      <c r="S166" s="263"/>
      <c r="T166" s="95" t="s">
        <v>76</v>
      </c>
      <c r="U166" s="484"/>
      <c r="V166" s="485"/>
      <c r="W166" s="485"/>
      <c r="X166" s="485"/>
      <c r="Y166" s="485"/>
      <c r="Z166" s="485"/>
      <c r="AA166" s="485"/>
      <c r="AB166" s="485"/>
      <c r="AC166" s="486"/>
      <c r="AD166" s="489"/>
      <c r="AE166" s="489"/>
      <c r="AF166" s="489"/>
      <c r="AG166" s="489"/>
      <c r="AH166" s="489"/>
      <c r="AI166" s="489"/>
      <c r="AJ166" s="489"/>
      <c r="AK166" s="489"/>
      <c r="AL166" s="490"/>
      <c r="AM166" s="100"/>
      <c r="AN166" s="87"/>
      <c r="AO166" s="87"/>
      <c r="AP166" s="87"/>
      <c r="AQ166" s="101"/>
    </row>
    <row r="167" spans="1:43" ht="14.1" customHeight="1" x14ac:dyDescent="0.2">
      <c r="A167" s="94"/>
      <c r="B167" s="182" t="s">
        <v>18</v>
      </c>
      <c r="C167" s="459"/>
      <c r="D167" s="459"/>
      <c r="E167" s="459"/>
      <c r="F167" s="459"/>
      <c r="G167" s="459"/>
      <c r="H167" s="460"/>
      <c r="I167" s="287"/>
      <c r="J167" s="288"/>
      <c r="K167" s="288"/>
      <c r="L167" s="288"/>
      <c r="M167" s="288"/>
      <c r="N167" s="289"/>
      <c r="O167" s="282">
        <f>O169+O171+O173</f>
        <v>0</v>
      </c>
      <c r="P167" s="283"/>
      <c r="Q167" s="283"/>
      <c r="R167" s="283"/>
      <c r="S167" s="283"/>
      <c r="T167" s="283"/>
      <c r="U167" s="179">
        <f>U169+U171</f>
        <v>0</v>
      </c>
      <c r="V167" s="180"/>
      <c r="W167" s="180"/>
      <c r="X167" s="180"/>
      <c r="Y167" s="180"/>
      <c r="Z167" s="180"/>
      <c r="AA167" s="180"/>
      <c r="AB167" s="180"/>
      <c r="AC167" s="181"/>
      <c r="AD167" s="467">
        <f>AD169+AD171</f>
        <v>0</v>
      </c>
      <c r="AE167" s="468"/>
      <c r="AF167" s="468"/>
      <c r="AG167" s="468"/>
      <c r="AH167" s="468"/>
      <c r="AI167" s="468"/>
      <c r="AJ167" s="468"/>
      <c r="AK167" s="468"/>
      <c r="AL167" s="468"/>
      <c r="AM167" s="469"/>
      <c r="AN167" s="270"/>
      <c r="AO167" s="270"/>
      <c r="AP167" s="270"/>
      <c r="AQ167" s="271"/>
    </row>
    <row r="168" spans="1:43" ht="14.1" customHeight="1" x14ac:dyDescent="0.2">
      <c r="A168" s="94"/>
      <c r="B168" s="461"/>
      <c r="C168" s="462"/>
      <c r="D168" s="462"/>
      <c r="E168" s="462"/>
      <c r="F168" s="462"/>
      <c r="G168" s="462"/>
      <c r="H168" s="463"/>
      <c r="I168" s="464"/>
      <c r="J168" s="465"/>
      <c r="K168" s="465"/>
      <c r="L168" s="465"/>
      <c r="M168" s="465"/>
      <c r="N168" s="466"/>
      <c r="O168" s="293">
        <f>O170+O172+O174</f>
        <v>0</v>
      </c>
      <c r="P168" s="294"/>
      <c r="Q168" s="294"/>
      <c r="R168" s="294"/>
      <c r="S168" s="294"/>
      <c r="T168" s="95" t="s">
        <v>77</v>
      </c>
      <c r="U168" s="188">
        <f>U170+U172</f>
        <v>0</v>
      </c>
      <c r="V168" s="189"/>
      <c r="W168" s="189"/>
      <c r="X168" s="189"/>
      <c r="Y168" s="189"/>
      <c r="Z168" s="189"/>
      <c r="AA168" s="189"/>
      <c r="AB168" s="189"/>
      <c r="AC168" s="96" t="s">
        <v>30</v>
      </c>
      <c r="AD168" s="470">
        <f>AD170+AD172</f>
        <v>0</v>
      </c>
      <c r="AE168" s="471"/>
      <c r="AF168" s="471"/>
      <c r="AG168" s="471"/>
      <c r="AH168" s="471"/>
      <c r="AI168" s="471"/>
      <c r="AJ168" s="471"/>
      <c r="AK168" s="471"/>
      <c r="AL168" s="472"/>
      <c r="AM168" s="214"/>
      <c r="AN168" s="215"/>
      <c r="AO168" s="215"/>
      <c r="AP168" s="215"/>
      <c r="AQ168" s="216"/>
    </row>
    <row r="169" spans="1:43" ht="14.1" customHeight="1" x14ac:dyDescent="0.2">
      <c r="A169" s="90"/>
      <c r="B169" s="97"/>
      <c r="C169" s="182" t="s">
        <v>23</v>
      </c>
      <c r="D169" s="183"/>
      <c r="E169" s="183"/>
      <c r="F169" s="183"/>
      <c r="G169" s="183"/>
      <c r="H169" s="184"/>
      <c r="I169" s="280"/>
      <c r="J169" s="170"/>
      <c r="K169" s="170"/>
      <c r="L169" s="170"/>
      <c r="M169" s="98"/>
      <c r="N169" s="99"/>
      <c r="O169" s="282"/>
      <c r="P169" s="283"/>
      <c r="Q169" s="283"/>
      <c r="R169" s="283"/>
      <c r="S169" s="283"/>
      <c r="T169" s="283"/>
      <c r="U169" s="179">
        <f>ROUNDDOWN((I169/10*O169),0)</f>
        <v>0</v>
      </c>
      <c r="V169" s="180"/>
      <c r="W169" s="180"/>
      <c r="X169" s="180"/>
      <c r="Y169" s="180"/>
      <c r="Z169" s="180"/>
      <c r="AA169" s="180"/>
      <c r="AB169" s="180"/>
      <c r="AC169" s="181"/>
      <c r="AD169" s="180">
        <f>ROUNDDOWN((I169/10*O169/2),0)</f>
        <v>0</v>
      </c>
      <c r="AE169" s="180"/>
      <c r="AF169" s="180"/>
      <c r="AG169" s="180"/>
      <c r="AH169" s="180"/>
      <c r="AI169" s="180"/>
      <c r="AJ169" s="180"/>
      <c r="AK169" s="180"/>
      <c r="AL169" s="181"/>
      <c r="AM169" s="469"/>
      <c r="AN169" s="270"/>
      <c r="AO169" s="270"/>
      <c r="AP169" s="270"/>
      <c r="AQ169" s="271"/>
    </row>
    <row r="170" spans="1:43" ht="14.1" customHeight="1" x14ac:dyDescent="0.2">
      <c r="A170" s="90"/>
      <c r="B170" s="97"/>
      <c r="C170" s="190"/>
      <c r="D170" s="191"/>
      <c r="E170" s="191"/>
      <c r="F170" s="191"/>
      <c r="G170" s="191"/>
      <c r="H170" s="192"/>
      <c r="I170" s="281"/>
      <c r="J170" s="171"/>
      <c r="K170" s="171"/>
      <c r="L170" s="171"/>
      <c r="M170" s="284" t="s">
        <v>31</v>
      </c>
      <c r="N170" s="473"/>
      <c r="O170" s="293"/>
      <c r="P170" s="294"/>
      <c r="Q170" s="294"/>
      <c r="R170" s="294"/>
      <c r="S170" s="294"/>
      <c r="T170" s="95" t="s">
        <v>76</v>
      </c>
      <c r="U170" s="188">
        <f>ROUNDDOWN((I169/10*O170),0)</f>
        <v>0</v>
      </c>
      <c r="V170" s="189"/>
      <c r="W170" s="189"/>
      <c r="X170" s="189"/>
      <c r="Y170" s="189"/>
      <c r="Z170" s="189"/>
      <c r="AA170" s="189"/>
      <c r="AB170" s="189"/>
      <c r="AC170" s="96" t="s">
        <v>30</v>
      </c>
      <c r="AD170" s="189">
        <f>ROUNDDOWN((I169/10*O170/2),0)</f>
        <v>0</v>
      </c>
      <c r="AE170" s="189"/>
      <c r="AF170" s="189"/>
      <c r="AG170" s="189"/>
      <c r="AH170" s="189"/>
      <c r="AI170" s="189"/>
      <c r="AJ170" s="189"/>
      <c r="AK170" s="189"/>
      <c r="AL170" s="96" t="s">
        <v>30</v>
      </c>
      <c r="AM170" s="474"/>
      <c r="AN170" s="264"/>
      <c r="AO170" s="264"/>
      <c r="AP170" s="264"/>
      <c r="AQ170" s="265"/>
    </row>
    <row r="171" spans="1:43" ht="14.1" customHeight="1" x14ac:dyDescent="0.2">
      <c r="A171" s="90"/>
      <c r="B171" s="102"/>
      <c r="C171" s="182" t="s">
        <v>49</v>
      </c>
      <c r="D171" s="183"/>
      <c r="E171" s="183"/>
      <c r="F171" s="183"/>
      <c r="G171" s="183"/>
      <c r="H171" s="184"/>
      <c r="I171" s="280"/>
      <c r="J171" s="170"/>
      <c r="K171" s="170"/>
      <c r="L171" s="170"/>
      <c r="M171" s="98"/>
      <c r="N171" s="99"/>
      <c r="O171" s="282"/>
      <c r="P171" s="283"/>
      <c r="Q171" s="283"/>
      <c r="R171" s="283"/>
      <c r="S171" s="283"/>
      <c r="T171" s="283"/>
      <c r="U171" s="179">
        <f>ROUNDDOWN((I171/10*O171),0)</f>
        <v>0</v>
      </c>
      <c r="V171" s="180"/>
      <c r="W171" s="180"/>
      <c r="X171" s="180"/>
      <c r="Y171" s="180"/>
      <c r="Z171" s="180"/>
      <c r="AA171" s="180"/>
      <c r="AB171" s="180"/>
      <c r="AC171" s="181"/>
      <c r="AD171" s="180">
        <f>ROUNDDOWN((I171/10*O171/2),0)</f>
        <v>0</v>
      </c>
      <c r="AE171" s="180"/>
      <c r="AF171" s="180"/>
      <c r="AG171" s="180"/>
      <c r="AH171" s="180"/>
      <c r="AI171" s="180"/>
      <c r="AJ171" s="180"/>
      <c r="AK171" s="180"/>
      <c r="AL171" s="181"/>
      <c r="AM171" s="469"/>
      <c r="AN171" s="270"/>
      <c r="AO171" s="270"/>
      <c r="AP171" s="270"/>
      <c r="AQ171" s="271"/>
    </row>
    <row r="172" spans="1:43" ht="14.1" customHeight="1" x14ac:dyDescent="0.2">
      <c r="A172" s="90"/>
      <c r="B172" s="97"/>
      <c r="C172" s="190"/>
      <c r="D172" s="191"/>
      <c r="E172" s="191"/>
      <c r="F172" s="191"/>
      <c r="G172" s="191"/>
      <c r="H172" s="192"/>
      <c r="I172" s="281"/>
      <c r="J172" s="171"/>
      <c r="K172" s="171"/>
      <c r="L172" s="171"/>
      <c r="M172" s="284" t="s">
        <v>31</v>
      </c>
      <c r="N172" s="473"/>
      <c r="O172" s="262"/>
      <c r="P172" s="263"/>
      <c r="Q172" s="263"/>
      <c r="R172" s="263"/>
      <c r="S172" s="263"/>
      <c r="T172" s="95" t="s">
        <v>76</v>
      </c>
      <c r="U172" s="188">
        <f>ROUNDDOWN((I171/10*O172),0)</f>
        <v>0</v>
      </c>
      <c r="V172" s="189"/>
      <c r="W172" s="189"/>
      <c r="X172" s="189"/>
      <c r="Y172" s="189"/>
      <c r="Z172" s="189"/>
      <c r="AA172" s="189"/>
      <c r="AB172" s="189"/>
      <c r="AC172" s="96" t="s">
        <v>30</v>
      </c>
      <c r="AD172" s="189">
        <f>ROUNDDOWN((I171/10*O172/2),0)</f>
        <v>0</v>
      </c>
      <c r="AE172" s="189"/>
      <c r="AF172" s="189"/>
      <c r="AG172" s="189"/>
      <c r="AH172" s="189"/>
      <c r="AI172" s="189"/>
      <c r="AJ172" s="189"/>
      <c r="AK172" s="189"/>
      <c r="AL172" s="96" t="s">
        <v>30</v>
      </c>
      <c r="AM172" s="474"/>
      <c r="AN172" s="264"/>
      <c r="AO172" s="264"/>
      <c r="AP172" s="264"/>
      <c r="AQ172" s="265"/>
    </row>
    <row r="173" spans="1:43" ht="14.1" customHeight="1" x14ac:dyDescent="0.2">
      <c r="A173" s="90"/>
      <c r="B173" s="97"/>
      <c r="C173" s="475" t="s">
        <v>63</v>
      </c>
      <c r="D173" s="476"/>
      <c r="E173" s="476"/>
      <c r="F173" s="476"/>
      <c r="G173" s="476"/>
      <c r="H173" s="477"/>
      <c r="I173" s="287"/>
      <c r="J173" s="288"/>
      <c r="K173" s="288"/>
      <c r="L173" s="288"/>
      <c r="M173" s="288"/>
      <c r="N173" s="289"/>
      <c r="O173" s="282"/>
      <c r="P173" s="283"/>
      <c r="Q173" s="283"/>
      <c r="R173" s="283"/>
      <c r="S173" s="283"/>
      <c r="T173" s="283"/>
      <c r="U173" s="481"/>
      <c r="V173" s="482"/>
      <c r="W173" s="482"/>
      <c r="X173" s="482"/>
      <c r="Y173" s="482"/>
      <c r="Z173" s="482"/>
      <c r="AA173" s="482"/>
      <c r="AB173" s="482"/>
      <c r="AC173" s="483"/>
      <c r="AD173" s="487"/>
      <c r="AE173" s="487"/>
      <c r="AF173" s="487"/>
      <c r="AG173" s="487"/>
      <c r="AH173" s="487"/>
      <c r="AI173" s="487"/>
      <c r="AJ173" s="487"/>
      <c r="AK173" s="487"/>
      <c r="AL173" s="488"/>
      <c r="AM173" s="100"/>
      <c r="AN173" s="87"/>
      <c r="AO173" s="87"/>
      <c r="AP173" s="87"/>
      <c r="AQ173" s="101"/>
    </row>
    <row r="174" spans="1:43" ht="14.1" customHeight="1" x14ac:dyDescent="0.2">
      <c r="A174" s="90"/>
      <c r="B174" s="97"/>
      <c r="C174" s="478"/>
      <c r="D174" s="479"/>
      <c r="E174" s="479"/>
      <c r="F174" s="479"/>
      <c r="G174" s="479"/>
      <c r="H174" s="480"/>
      <c r="I174" s="464"/>
      <c r="J174" s="465"/>
      <c r="K174" s="465"/>
      <c r="L174" s="465"/>
      <c r="M174" s="465"/>
      <c r="N174" s="466"/>
      <c r="O174" s="262"/>
      <c r="P174" s="263"/>
      <c r="Q174" s="263"/>
      <c r="R174" s="263"/>
      <c r="S174" s="263"/>
      <c r="T174" s="95" t="s">
        <v>76</v>
      </c>
      <c r="U174" s="484"/>
      <c r="V174" s="485"/>
      <c r="W174" s="485"/>
      <c r="X174" s="485"/>
      <c r="Y174" s="485"/>
      <c r="Z174" s="485"/>
      <c r="AA174" s="485"/>
      <c r="AB174" s="485"/>
      <c r="AC174" s="486"/>
      <c r="AD174" s="489"/>
      <c r="AE174" s="489"/>
      <c r="AF174" s="489"/>
      <c r="AG174" s="489"/>
      <c r="AH174" s="489"/>
      <c r="AI174" s="489"/>
      <c r="AJ174" s="489"/>
      <c r="AK174" s="489"/>
      <c r="AL174" s="490"/>
      <c r="AM174" s="100"/>
      <c r="AN174" s="87"/>
      <c r="AO174" s="87"/>
      <c r="AP174" s="87"/>
      <c r="AQ174" s="101"/>
    </row>
    <row r="175" spans="1:43" ht="14.1" customHeight="1" x14ac:dyDescent="0.2">
      <c r="A175" s="94"/>
      <c r="B175" s="182" t="s">
        <v>17</v>
      </c>
      <c r="C175" s="459"/>
      <c r="D175" s="459"/>
      <c r="E175" s="459"/>
      <c r="F175" s="459"/>
      <c r="G175" s="459"/>
      <c r="H175" s="460"/>
      <c r="I175" s="287"/>
      <c r="J175" s="288"/>
      <c r="K175" s="288"/>
      <c r="L175" s="288"/>
      <c r="M175" s="288"/>
      <c r="N175" s="289"/>
      <c r="O175" s="282">
        <f>O177+O179+O181</f>
        <v>0</v>
      </c>
      <c r="P175" s="283"/>
      <c r="Q175" s="283"/>
      <c r="R175" s="283"/>
      <c r="S175" s="283"/>
      <c r="T175" s="283"/>
      <c r="U175" s="179">
        <f>U177+U179</f>
        <v>0</v>
      </c>
      <c r="V175" s="180"/>
      <c r="W175" s="180"/>
      <c r="X175" s="180"/>
      <c r="Y175" s="180"/>
      <c r="Z175" s="180"/>
      <c r="AA175" s="180"/>
      <c r="AB175" s="180"/>
      <c r="AC175" s="181"/>
      <c r="AD175" s="467">
        <f>AD177+AD179</f>
        <v>0</v>
      </c>
      <c r="AE175" s="468"/>
      <c r="AF175" s="468"/>
      <c r="AG175" s="468"/>
      <c r="AH175" s="468"/>
      <c r="AI175" s="468"/>
      <c r="AJ175" s="468"/>
      <c r="AK175" s="468"/>
      <c r="AL175" s="468"/>
      <c r="AM175" s="469"/>
      <c r="AN175" s="270"/>
      <c r="AO175" s="270"/>
      <c r="AP175" s="270"/>
      <c r="AQ175" s="271"/>
    </row>
    <row r="176" spans="1:43" ht="14.1" customHeight="1" x14ac:dyDescent="0.2">
      <c r="A176" s="94"/>
      <c r="B176" s="461"/>
      <c r="C176" s="462"/>
      <c r="D176" s="462"/>
      <c r="E176" s="462"/>
      <c r="F176" s="462"/>
      <c r="G176" s="462"/>
      <c r="H176" s="463"/>
      <c r="I176" s="464"/>
      <c r="J176" s="465"/>
      <c r="K176" s="465"/>
      <c r="L176" s="465"/>
      <c r="M176" s="465"/>
      <c r="N176" s="466"/>
      <c r="O176" s="293">
        <f>O178+O180+O182</f>
        <v>0</v>
      </c>
      <c r="P176" s="294"/>
      <c r="Q176" s="294"/>
      <c r="R176" s="294"/>
      <c r="S176" s="294"/>
      <c r="T176" s="95" t="s">
        <v>77</v>
      </c>
      <c r="U176" s="188">
        <f>U178+U180</f>
        <v>0</v>
      </c>
      <c r="V176" s="189"/>
      <c r="W176" s="189"/>
      <c r="X176" s="189"/>
      <c r="Y176" s="189"/>
      <c r="Z176" s="189"/>
      <c r="AA176" s="189"/>
      <c r="AB176" s="189"/>
      <c r="AC176" s="96" t="s">
        <v>30</v>
      </c>
      <c r="AD176" s="470">
        <f>AD178+AD180</f>
        <v>0</v>
      </c>
      <c r="AE176" s="471"/>
      <c r="AF176" s="471"/>
      <c r="AG176" s="471"/>
      <c r="AH176" s="471"/>
      <c r="AI176" s="471"/>
      <c r="AJ176" s="471"/>
      <c r="AK176" s="471"/>
      <c r="AL176" s="472"/>
      <c r="AM176" s="214"/>
      <c r="AN176" s="215"/>
      <c r="AO176" s="215"/>
      <c r="AP176" s="215"/>
      <c r="AQ176" s="216"/>
    </row>
    <row r="177" spans="1:43" ht="14.1" customHeight="1" x14ac:dyDescent="0.2">
      <c r="A177" s="90"/>
      <c r="B177" s="97"/>
      <c r="C177" s="182" t="s">
        <v>23</v>
      </c>
      <c r="D177" s="183"/>
      <c r="E177" s="183"/>
      <c r="F177" s="183"/>
      <c r="G177" s="183"/>
      <c r="H177" s="184"/>
      <c r="I177" s="280"/>
      <c r="J177" s="170"/>
      <c r="K177" s="170"/>
      <c r="L177" s="170"/>
      <c r="M177" s="98"/>
      <c r="N177" s="99"/>
      <c r="O177" s="282"/>
      <c r="P177" s="283"/>
      <c r="Q177" s="283"/>
      <c r="R177" s="283"/>
      <c r="S177" s="283"/>
      <c r="T177" s="283"/>
      <c r="U177" s="179">
        <f>ROUNDDOWN((I177/10*O177),0)</f>
        <v>0</v>
      </c>
      <c r="V177" s="180"/>
      <c r="W177" s="180"/>
      <c r="X177" s="180"/>
      <c r="Y177" s="180"/>
      <c r="Z177" s="180"/>
      <c r="AA177" s="180"/>
      <c r="AB177" s="180"/>
      <c r="AC177" s="181"/>
      <c r="AD177" s="180">
        <f>ROUNDDOWN((I177/10*O177/2),0)</f>
        <v>0</v>
      </c>
      <c r="AE177" s="180"/>
      <c r="AF177" s="180"/>
      <c r="AG177" s="180"/>
      <c r="AH177" s="180"/>
      <c r="AI177" s="180"/>
      <c r="AJ177" s="180"/>
      <c r="AK177" s="180"/>
      <c r="AL177" s="181"/>
      <c r="AM177" s="469"/>
      <c r="AN177" s="270"/>
      <c r="AO177" s="270"/>
      <c r="AP177" s="270"/>
      <c r="AQ177" s="271"/>
    </row>
    <row r="178" spans="1:43" ht="14.1" customHeight="1" x14ac:dyDescent="0.2">
      <c r="A178" s="90"/>
      <c r="B178" s="97"/>
      <c r="C178" s="190"/>
      <c r="D178" s="191"/>
      <c r="E178" s="191"/>
      <c r="F178" s="191"/>
      <c r="G178" s="191"/>
      <c r="H178" s="192"/>
      <c r="I178" s="281"/>
      <c r="J178" s="171"/>
      <c r="K178" s="171"/>
      <c r="L178" s="171"/>
      <c r="M178" s="284" t="s">
        <v>31</v>
      </c>
      <c r="N178" s="473"/>
      <c r="O178" s="293"/>
      <c r="P178" s="294"/>
      <c r="Q178" s="294"/>
      <c r="R178" s="294"/>
      <c r="S178" s="294"/>
      <c r="T178" s="95" t="s">
        <v>76</v>
      </c>
      <c r="U178" s="188">
        <f>ROUNDDOWN((I177/10*O178),0)</f>
        <v>0</v>
      </c>
      <c r="V178" s="189"/>
      <c r="W178" s="189"/>
      <c r="X178" s="189"/>
      <c r="Y178" s="189"/>
      <c r="Z178" s="189"/>
      <c r="AA178" s="189"/>
      <c r="AB178" s="189"/>
      <c r="AC178" s="96" t="s">
        <v>30</v>
      </c>
      <c r="AD178" s="189">
        <f>ROUNDDOWN((I177/10*O178/2),0)</f>
        <v>0</v>
      </c>
      <c r="AE178" s="189"/>
      <c r="AF178" s="189"/>
      <c r="AG178" s="189"/>
      <c r="AH178" s="189"/>
      <c r="AI178" s="189"/>
      <c r="AJ178" s="189"/>
      <c r="AK178" s="189"/>
      <c r="AL178" s="96" t="s">
        <v>30</v>
      </c>
      <c r="AM178" s="474"/>
      <c r="AN178" s="264"/>
      <c r="AO178" s="264"/>
      <c r="AP178" s="264"/>
      <c r="AQ178" s="265"/>
    </row>
    <row r="179" spans="1:43" ht="14.1" customHeight="1" x14ac:dyDescent="0.2">
      <c r="A179" s="90"/>
      <c r="B179" s="97"/>
      <c r="C179" s="182" t="s">
        <v>49</v>
      </c>
      <c r="D179" s="183"/>
      <c r="E179" s="183"/>
      <c r="F179" s="183"/>
      <c r="G179" s="183"/>
      <c r="H179" s="184"/>
      <c r="I179" s="280"/>
      <c r="J179" s="170"/>
      <c r="K179" s="170"/>
      <c r="L179" s="170"/>
      <c r="M179" s="98"/>
      <c r="N179" s="99"/>
      <c r="O179" s="282"/>
      <c r="P179" s="283"/>
      <c r="Q179" s="283"/>
      <c r="R179" s="283"/>
      <c r="S179" s="283"/>
      <c r="T179" s="283"/>
      <c r="U179" s="179">
        <f>ROUNDDOWN((I179/10*O179),0)</f>
        <v>0</v>
      </c>
      <c r="V179" s="180"/>
      <c r="W179" s="180"/>
      <c r="X179" s="180"/>
      <c r="Y179" s="180"/>
      <c r="Z179" s="180"/>
      <c r="AA179" s="180"/>
      <c r="AB179" s="180"/>
      <c r="AC179" s="181"/>
      <c r="AD179" s="180">
        <f>ROUNDDOWN((I179/10*O179/2),0)</f>
        <v>0</v>
      </c>
      <c r="AE179" s="180"/>
      <c r="AF179" s="180"/>
      <c r="AG179" s="180"/>
      <c r="AH179" s="180"/>
      <c r="AI179" s="180"/>
      <c r="AJ179" s="180"/>
      <c r="AK179" s="180"/>
      <c r="AL179" s="181"/>
      <c r="AM179" s="469"/>
      <c r="AN179" s="270"/>
      <c r="AO179" s="270"/>
      <c r="AP179" s="270"/>
      <c r="AQ179" s="271"/>
    </row>
    <row r="180" spans="1:43" ht="14.1" customHeight="1" x14ac:dyDescent="0.2">
      <c r="A180" s="90"/>
      <c r="B180" s="97"/>
      <c r="C180" s="190"/>
      <c r="D180" s="191"/>
      <c r="E180" s="191"/>
      <c r="F180" s="191"/>
      <c r="G180" s="191"/>
      <c r="H180" s="192"/>
      <c r="I180" s="281"/>
      <c r="J180" s="171"/>
      <c r="K180" s="171"/>
      <c r="L180" s="171"/>
      <c r="M180" s="284" t="s">
        <v>31</v>
      </c>
      <c r="N180" s="473"/>
      <c r="O180" s="262"/>
      <c r="P180" s="263"/>
      <c r="Q180" s="263"/>
      <c r="R180" s="263"/>
      <c r="S180" s="263"/>
      <c r="T180" s="95" t="s">
        <v>76</v>
      </c>
      <c r="U180" s="188">
        <f>ROUNDDOWN((I179/10*O180),0)</f>
        <v>0</v>
      </c>
      <c r="V180" s="189"/>
      <c r="W180" s="189"/>
      <c r="X180" s="189"/>
      <c r="Y180" s="189"/>
      <c r="Z180" s="189"/>
      <c r="AA180" s="189"/>
      <c r="AB180" s="189"/>
      <c r="AC180" s="96" t="s">
        <v>30</v>
      </c>
      <c r="AD180" s="189">
        <f>ROUNDDOWN((I179/10*O180/2),0)</f>
        <v>0</v>
      </c>
      <c r="AE180" s="189"/>
      <c r="AF180" s="189"/>
      <c r="AG180" s="189"/>
      <c r="AH180" s="189"/>
      <c r="AI180" s="189"/>
      <c r="AJ180" s="189"/>
      <c r="AK180" s="189"/>
      <c r="AL180" s="96" t="s">
        <v>30</v>
      </c>
      <c r="AM180" s="474"/>
      <c r="AN180" s="264"/>
      <c r="AO180" s="264"/>
      <c r="AP180" s="264"/>
      <c r="AQ180" s="265"/>
    </row>
    <row r="181" spans="1:43" ht="14.1" customHeight="1" x14ac:dyDescent="0.2">
      <c r="A181" s="90"/>
      <c r="B181" s="102"/>
      <c r="C181" s="475" t="s">
        <v>63</v>
      </c>
      <c r="D181" s="476"/>
      <c r="E181" s="476"/>
      <c r="F181" s="476"/>
      <c r="G181" s="476"/>
      <c r="H181" s="477"/>
      <c r="I181" s="287"/>
      <c r="J181" s="288"/>
      <c r="K181" s="288"/>
      <c r="L181" s="288"/>
      <c r="M181" s="288"/>
      <c r="N181" s="289"/>
      <c r="O181" s="282"/>
      <c r="P181" s="283"/>
      <c r="Q181" s="283"/>
      <c r="R181" s="283"/>
      <c r="S181" s="283"/>
      <c r="T181" s="283"/>
      <c r="U181" s="481"/>
      <c r="V181" s="482"/>
      <c r="W181" s="482"/>
      <c r="X181" s="482"/>
      <c r="Y181" s="482"/>
      <c r="Z181" s="482"/>
      <c r="AA181" s="482"/>
      <c r="AB181" s="482"/>
      <c r="AC181" s="483"/>
      <c r="AD181" s="487"/>
      <c r="AE181" s="487"/>
      <c r="AF181" s="487"/>
      <c r="AG181" s="487"/>
      <c r="AH181" s="487"/>
      <c r="AI181" s="487"/>
      <c r="AJ181" s="487"/>
      <c r="AK181" s="487"/>
      <c r="AL181" s="488"/>
      <c r="AM181" s="103"/>
      <c r="AN181" s="104"/>
      <c r="AO181" s="104"/>
      <c r="AP181" s="104"/>
      <c r="AQ181" s="105"/>
    </row>
    <row r="182" spans="1:43" ht="14.1" customHeight="1" x14ac:dyDescent="0.2">
      <c r="A182" s="90"/>
      <c r="B182" s="106"/>
      <c r="C182" s="478"/>
      <c r="D182" s="479"/>
      <c r="E182" s="479"/>
      <c r="F182" s="479"/>
      <c r="G182" s="479"/>
      <c r="H182" s="480"/>
      <c r="I182" s="464"/>
      <c r="J182" s="465"/>
      <c r="K182" s="465"/>
      <c r="L182" s="465"/>
      <c r="M182" s="465"/>
      <c r="N182" s="466"/>
      <c r="O182" s="262"/>
      <c r="P182" s="263"/>
      <c r="Q182" s="263"/>
      <c r="R182" s="263"/>
      <c r="S182" s="263"/>
      <c r="T182" s="95" t="s">
        <v>76</v>
      </c>
      <c r="U182" s="484"/>
      <c r="V182" s="485"/>
      <c r="W182" s="485"/>
      <c r="X182" s="485"/>
      <c r="Y182" s="485"/>
      <c r="Z182" s="485"/>
      <c r="AA182" s="485"/>
      <c r="AB182" s="485"/>
      <c r="AC182" s="486"/>
      <c r="AD182" s="489"/>
      <c r="AE182" s="489"/>
      <c r="AF182" s="489"/>
      <c r="AG182" s="489"/>
      <c r="AH182" s="489"/>
      <c r="AI182" s="489"/>
      <c r="AJ182" s="489"/>
      <c r="AK182" s="489"/>
      <c r="AL182" s="490"/>
      <c r="AM182" s="107"/>
      <c r="AN182" s="108"/>
      <c r="AO182" s="108"/>
      <c r="AP182" s="108"/>
      <c r="AQ182" s="109"/>
    </row>
    <row r="183" spans="1:43" ht="14.1" customHeight="1" x14ac:dyDescent="0.2">
      <c r="A183" s="90"/>
      <c r="B183" s="491" t="s">
        <v>73</v>
      </c>
      <c r="C183" s="492"/>
      <c r="D183" s="492"/>
      <c r="E183" s="492"/>
      <c r="F183" s="492"/>
      <c r="G183" s="492"/>
      <c r="H183" s="493"/>
      <c r="I183" s="280"/>
      <c r="J183" s="170"/>
      <c r="K183" s="170"/>
      <c r="L183" s="170"/>
      <c r="M183" s="98"/>
      <c r="N183" s="99"/>
      <c r="O183" s="282"/>
      <c r="P183" s="283"/>
      <c r="Q183" s="283"/>
      <c r="R183" s="283"/>
      <c r="S183" s="283"/>
      <c r="T183" s="283"/>
      <c r="U183" s="179">
        <f>I183*O183</f>
        <v>0</v>
      </c>
      <c r="V183" s="180"/>
      <c r="W183" s="180"/>
      <c r="X183" s="180"/>
      <c r="Y183" s="180"/>
      <c r="Z183" s="180"/>
      <c r="AA183" s="180"/>
      <c r="AB183" s="180"/>
      <c r="AC183" s="181"/>
      <c r="AD183" s="180">
        <f>ROUNDDOWN((I183/10*O183/2),0)</f>
        <v>0</v>
      </c>
      <c r="AE183" s="180"/>
      <c r="AF183" s="180"/>
      <c r="AG183" s="180"/>
      <c r="AH183" s="180"/>
      <c r="AI183" s="180"/>
      <c r="AJ183" s="180"/>
      <c r="AK183" s="180"/>
      <c r="AL183" s="181"/>
      <c r="AM183" s="100"/>
      <c r="AN183" s="87"/>
      <c r="AO183" s="87"/>
      <c r="AP183" s="87"/>
      <c r="AQ183" s="101"/>
    </row>
    <row r="184" spans="1:43" ht="14.1" customHeight="1" x14ac:dyDescent="0.2">
      <c r="A184" s="90"/>
      <c r="B184" s="494"/>
      <c r="C184" s="495"/>
      <c r="D184" s="495"/>
      <c r="E184" s="495"/>
      <c r="F184" s="495"/>
      <c r="G184" s="495"/>
      <c r="H184" s="496"/>
      <c r="I184" s="281"/>
      <c r="J184" s="171"/>
      <c r="K184" s="171"/>
      <c r="L184" s="171"/>
      <c r="M184" s="284" t="s">
        <v>64</v>
      </c>
      <c r="N184" s="473"/>
      <c r="O184" s="262"/>
      <c r="P184" s="263"/>
      <c r="Q184" s="263"/>
      <c r="R184" s="263"/>
      <c r="S184" s="497" t="s">
        <v>65</v>
      </c>
      <c r="T184" s="497"/>
      <c r="U184" s="188">
        <f>I183*O184</f>
        <v>0</v>
      </c>
      <c r="V184" s="189"/>
      <c r="W184" s="189"/>
      <c r="X184" s="189"/>
      <c r="Y184" s="189"/>
      <c r="Z184" s="189"/>
      <c r="AA184" s="189"/>
      <c r="AB184" s="189"/>
      <c r="AC184" s="96" t="s">
        <v>30</v>
      </c>
      <c r="AD184" s="189">
        <f>ROUNDDOWN((I183/10*O184/2),0)</f>
        <v>0</v>
      </c>
      <c r="AE184" s="189"/>
      <c r="AF184" s="189"/>
      <c r="AG184" s="189"/>
      <c r="AH184" s="189"/>
      <c r="AI184" s="189"/>
      <c r="AJ184" s="189"/>
      <c r="AK184" s="189"/>
      <c r="AL184" s="96" t="s">
        <v>30</v>
      </c>
      <c r="AM184" s="100"/>
      <c r="AN184" s="87"/>
      <c r="AO184" s="87"/>
      <c r="AP184" s="87"/>
      <c r="AQ184" s="101"/>
    </row>
    <row r="185" spans="1:43" ht="14.1" customHeight="1" x14ac:dyDescent="0.2">
      <c r="A185" s="80"/>
      <c r="B185" s="208" t="s">
        <v>66</v>
      </c>
      <c r="C185" s="209"/>
      <c r="D185" s="209"/>
      <c r="E185" s="209"/>
      <c r="F185" s="209"/>
      <c r="G185" s="209"/>
      <c r="H185" s="210"/>
      <c r="I185" s="229"/>
      <c r="J185" s="230"/>
      <c r="K185" s="230"/>
      <c r="L185" s="230"/>
      <c r="M185" s="230"/>
      <c r="N185" s="231"/>
      <c r="O185" s="498">
        <f>SUM(O159,O167,O175)</f>
        <v>0</v>
      </c>
      <c r="P185" s="498"/>
      <c r="Q185" s="498"/>
      <c r="R185" s="498"/>
      <c r="S185" s="498"/>
      <c r="T185" s="499"/>
      <c r="U185" s="179">
        <f>SUM(U159,U167,U175,U183)</f>
        <v>0</v>
      </c>
      <c r="V185" s="180"/>
      <c r="W185" s="180"/>
      <c r="X185" s="180"/>
      <c r="Y185" s="180"/>
      <c r="Z185" s="180"/>
      <c r="AA185" s="180"/>
      <c r="AB185" s="180"/>
      <c r="AC185" s="181"/>
      <c r="AD185" s="500">
        <f>SUM(AD159,AD167,AD175,AD183)</f>
        <v>0</v>
      </c>
      <c r="AE185" s="498"/>
      <c r="AF185" s="498"/>
      <c r="AG185" s="498"/>
      <c r="AH185" s="498"/>
      <c r="AI185" s="498"/>
      <c r="AJ185" s="498"/>
      <c r="AK185" s="498"/>
      <c r="AL185" s="498"/>
      <c r="AM185" s="501"/>
      <c r="AN185" s="502"/>
      <c r="AO185" s="502"/>
      <c r="AP185" s="502"/>
      <c r="AQ185" s="503"/>
    </row>
    <row r="186" spans="1:43" ht="14.1" customHeight="1" x14ac:dyDescent="0.2">
      <c r="A186" s="80"/>
      <c r="B186" s="211"/>
      <c r="C186" s="212"/>
      <c r="D186" s="212"/>
      <c r="E186" s="212"/>
      <c r="F186" s="212"/>
      <c r="G186" s="212"/>
      <c r="H186" s="213"/>
      <c r="I186" s="232"/>
      <c r="J186" s="233"/>
      <c r="K186" s="233"/>
      <c r="L186" s="233"/>
      <c r="M186" s="233"/>
      <c r="N186" s="234"/>
      <c r="O186" s="188">
        <f>SUM(O160,O168,O176)</f>
        <v>0</v>
      </c>
      <c r="P186" s="189"/>
      <c r="Q186" s="189"/>
      <c r="R186" s="189"/>
      <c r="S186" s="189"/>
      <c r="T186" s="110" t="s">
        <v>76</v>
      </c>
      <c r="U186" s="295">
        <f>SUM(U160,U168,U176,U184)</f>
        <v>0</v>
      </c>
      <c r="V186" s="296"/>
      <c r="W186" s="296"/>
      <c r="X186" s="296"/>
      <c r="Y186" s="296"/>
      <c r="Z186" s="296"/>
      <c r="AA186" s="296"/>
      <c r="AB186" s="296"/>
      <c r="AC186" s="111" t="s">
        <v>30</v>
      </c>
      <c r="AD186" s="296">
        <f>SUM(AD160,AD168,AD176,AD184)</f>
        <v>0</v>
      </c>
      <c r="AE186" s="296"/>
      <c r="AF186" s="296"/>
      <c r="AG186" s="296"/>
      <c r="AH186" s="296"/>
      <c r="AI186" s="296"/>
      <c r="AJ186" s="296"/>
      <c r="AK186" s="296"/>
      <c r="AL186" s="112" t="s">
        <v>30</v>
      </c>
      <c r="AM186" s="504"/>
      <c r="AN186" s="505"/>
      <c r="AO186" s="505"/>
      <c r="AP186" s="505"/>
      <c r="AQ186" s="506"/>
    </row>
    <row r="187" spans="1:43" ht="13.2" customHeight="1" x14ac:dyDescent="0.2">
      <c r="A187" s="80"/>
      <c r="B187" s="208" t="s">
        <v>96</v>
      </c>
      <c r="C187" s="209"/>
      <c r="D187" s="209"/>
      <c r="E187" s="209"/>
      <c r="F187" s="209"/>
      <c r="G187" s="209"/>
      <c r="H187" s="210"/>
      <c r="I187" s="229"/>
      <c r="J187" s="230"/>
      <c r="K187" s="230"/>
      <c r="L187" s="230"/>
      <c r="M187" s="230"/>
      <c r="N187" s="231"/>
      <c r="O187" s="229"/>
      <c r="P187" s="230"/>
      <c r="Q187" s="230"/>
      <c r="R187" s="230"/>
      <c r="S187" s="230"/>
      <c r="T187" s="230"/>
      <c r="U187" s="509" t="s">
        <v>109</v>
      </c>
      <c r="V187" s="509"/>
      <c r="W187" s="509"/>
      <c r="X187" s="509"/>
      <c r="Y187" s="509"/>
      <c r="Z187" s="509"/>
      <c r="AA187" s="509"/>
      <c r="AB187" s="509"/>
      <c r="AC187" s="509"/>
      <c r="AD187" s="510" t="s">
        <v>110</v>
      </c>
      <c r="AE187" s="510"/>
      <c r="AF187" s="510"/>
      <c r="AG187" s="510"/>
      <c r="AH187" s="510"/>
      <c r="AI187" s="510"/>
      <c r="AJ187" s="510"/>
      <c r="AK187" s="510"/>
      <c r="AL187" s="510"/>
      <c r="AM187" s="502"/>
      <c r="AN187" s="502"/>
      <c r="AO187" s="502"/>
      <c r="AP187" s="502"/>
      <c r="AQ187" s="503"/>
    </row>
    <row r="188" spans="1:43" ht="13.2" customHeight="1" x14ac:dyDescent="0.2">
      <c r="A188" s="80"/>
      <c r="B188" s="214"/>
      <c r="C188" s="215"/>
      <c r="D188" s="215"/>
      <c r="E188" s="215"/>
      <c r="F188" s="215"/>
      <c r="G188" s="215"/>
      <c r="H188" s="216"/>
      <c r="I188" s="232"/>
      <c r="J188" s="233"/>
      <c r="K188" s="233"/>
      <c r="L188" s="233"/>
      <c r="M188" s="233"/>
      <c r="N188" s="234"/>
      <c r="O188" s="232"/>
      <c r="P188" s="233"/>
      <c r="Q188" s="233"/>
      <c r="R188" s="233"/>
      <c r="S188" s="233"/>
      <c r="T188" s="233"/>
      <c r="U188" s="188"/>
      <c r="V188" s="189"/>
      <c r="W188" s="189"/>
      <c r="X188" s="189"/>
      <c r="Y188" s="189"/>
      <c r="Z188" s="189"/>
      <c r="AA188" s="189"/>
      <c r="AB188" s="189"/>
      <c r="AC188" s="96" t="s">
        <v>30</v>
      </c>
      <c r="AD188" s="189"/>
      <c r="AE188" s="189"/>
      <c r="AF188" s="189"/>
      <c r="AG188" s="189"/>
      <c r="AH188" s="189"/>
      <c r="AI188" s="189"/>
      <c r="AJ188" s="189"/>
      <c r="AK188" s="189"/>
      <c r="AL188" s="113" t="s">
        <v>30</v>
      </c>
      <c r="AM188" s="511"/>
      <c r="AN188" s="512"/>
      <c r="AO188" s="512"/>
      <c r="AP188" s="512"/>
      <c r="AQ188" s="513"/>
    </row>
    <row r="189" spans="1:43" s="61" customFormat="1" ht="13.2" customHeight="1" x14ac:dyDescent="0.2">
      <c r="A189" s="82"/>
      <c r="B189" s="507" t="s">
        <v>67</v>
      </c>
      <c r="C189" s="507"/>
      <c r="D189" s="507"/>
      <c r="E189" s="507"/>
      <c r="F189" s="507"/>
      <c r="G189" s="507"/>
      <c r="H189" s="507"/>
      <c r="I189" s="507"/>
      <c r="J189" s="507"/>
      <c r="K189" s="507"/>
      <c r="L189" s="507"/>
      <c r="M189" s="507"/>
      <c r="N189" s="507"/>
      <c r="O189" s="507"/>
      <c r="P189" s="507"/>
      <c r="Q189" s="507"/>
      <c r="R189" s="507"/>
      <c r="S189" s="507"/>
      <c r="T189" s="507"/>
      <c r="U189" s="508"/>
      <c r="V189" s="508"/>
      <c r="W189" s="508"/>
      <c r="X189" s="508"/>
      <c r="Y189" s="508"/>
      <c r="Z189" s="508"/>
      <c r="AA189" s="508"/>
      <c r="AB189" s="508"/>
      <c r="AC189" s="508"/>
      <c r="AD189" s="507"/>
      <c r="AE189" s="507"/>
      <c r="AF189" s="507"/>
      <c r="AG189" s="507"/>
      <c r="AH189" s="507"/>
      <c r="AI189" s="83"/>
      <c r="AJ189" s="83"/>
      <c r="AK189" s="83"/>
      <c r="AL189" s="83"/>
      <c r="AM189" s="83"/>
      <c r="AN189" s="83"/>
      <c r="AO189" s="83"/>
      <c r="AP189" s="83"/>
      <c r="AQ189" s="83"/>
    </row>
    <row r="190" spans="1:43" s="61" customFormat="1" ht="13.2" customHeight="1" x14ac:dyDescent="0.2">
      <c r="A190" s="82"/>
      <c r="B190" s="224" t="s">
        <v>68</v>
      </c>
      <c r="C190" s="224"/>
      <c r="D190" s="224"/>
      <c r="E190" s="224"/>
      <c r="F190" s="224"/>
      <c r="G190" s="224"/>
      <c r="H190" s="224"/>
      <c r="I190" s="224"/>
      <c r="J190" s="224"/>
      <c r="K190" s="224"/>
      <c r="L190" s="224"/>
      <c r="M190" s="224"/>
      <c r="N190" s="224"/>
      <c r="O190" s="224"/>
      <c r="P190" s="224"/>
      <c r="Q190" s="224"/>
      <c r="R190" s="224"/>
      <c r="S190" s="224"/>
      <c r="T190" s="224"/>
      <c r="U190" s="224"/>
      <c r="V190" s="224"/>
      <c r="W190" s="224"/>
      <c r="X190" s="224"/>
      <c r="Y190" s="224"/>
      <c r="Z190" s="224"/>
      <c r="AA190" s="224"/>
      <c r="AB190" s="224"/>
      <c r="AC190" s="224"/>
      <c r="AD190" s="224"/>
      <c r="AE190" s="224"/>
      <c r="AF190" s="224"/>
      <c r="AG190" s="224"/>
      <c r="AH190" s="224"/>
      <c r="AI190" s="224"/>
      <c r="AJ190" s="83"/>
      <c r="AK190" s="83"/>
      <c r="AL190" s="83"/>
      <c r="AM190" s="83"/>
      <c r="AN190" s="83"/>
      <c r="AO190" s="83"/>
      <c r="AP190" s="83"/>
      <c r="AQ190" s="83"/>
    </row>
    <row r="191" spans="1:43" ht="13.2" customHeight="1" x14ac:dyDescent="0.2">
      <c r="A191" s="80"/>
      <c r="B191" s="114"/>
      <c r="C191" s="114"/>
      <c r="D191" s="114"/>
      <c r="E191" s="114"/>
      <c r="F191" s="114"/>
      <c r="G191" s="114"/>
      <c r="H191" s="114"/>
      <c r="I191" s="114"/>
      <c r="J191" s="114"/>
      <c r="K191" s="114"/>
      <c r="L191" s="114"/>
      <c r="M191" s="115"/>
      <c r="N191" s="115"/>
      <c r="O191" s="114"/>
      <c r="P191" s="114"/>
      <c r="Q191" s="114"/>
      <c r="R191" s="114"/>
      <c r="S191" s="114"/>
      <c r="T191" s="116"/>
      <c r="U191" s="114"/>
      <c r="V191" s="114"/>
      <c r="W191" s="114"/>
      <c r="X191" s="114"/>
      <c r="Y191" s="114"/>
      <c r="Z191" s="114"/>
      <c r="AA191" s="114"/>
      <c r="AB191" s="114"/>
      <c r="AC191" s="114"/>
      <c r="AD191" s="114"/>
      <c r="AE191" s="114"/>
      <c r="AF191" s="114"/>
      <c r="AG191" s="114"/>
      <c r="AH191" s="114"/>
      <c r="AI191" s="80"/>
      <c r="AJ191" s="90"/>
      <c r="AK191" s="90"/>
      <c r="AL191" s="90"/>
      <c r="AM191" s="90"/>
      <c r="AN191" s="90"/>
      <c r="AO191" s="90"/>
      <c r="AP191" s="90"/>
      <c r="AQ191" s="90"/>
    </row>
    <row r="192" spans="1:43" ht="13.2" customHeight="1" x14ac:dyDescent="0.2">
      <c r="A192" s="89"/>
      <c r="B192" s="81" t="s">
        <v>122</v>
      </c>
      <c r="C192" s="80"/>
      <c r="D192" s="80"/>
      <c r="E192" s="80"/>
      <c r="F192" s="80"/>
      <c r="G192" s="80"/>
      <c r="H192" s="80"/>
      <c r="I192" s="80"/>
      <c r="J192" s="80"/>
      <c r="K192" s="80"/>
      <c r="L192" s="80"/>
      <c r="M192" s="92"/>
      <c r="N192" s="92"/>
      <c r="O192" s="80"/>
      <c r="P192" s="80"/>
      <c r="Q192" s="80"/>
      <c r="R192" s="80"/>
      <c r="S192" s="80"/>
      <c r="T192" s="93"/>
      <c r="U192" s="80"/>
      <c r="V192" s="80"/>
      <c r="W192" s="80"/>
      <c r="X192" s="80"/>
      <c r="Y192" s="80"/>
      <c r="Z192" s="80"/>
      <c r="AA192" s="80"/>
      <c r="AB192" s="80"/>
      <c r="AC192" s="80"/>
      <c r="AD192" s="80"/>
      <c r="AE192" s="80"/>
      <c r="AF192" s="80"/>
      <c r="AG192" s="80"/>
      <c r="AH192" s="80"/>
      <c r="AI192" s="80"/>
      <c r="AJ192" s="90"/>
      <c r="AK192" s="90"/>
      <c r="AL192" s="90"/>
      <c r="AM192" s="90"/>
      <c r="AN192" s="90"/>
      <c r="AO192" s="90"/>
      <c r="AP192" s="90"/>
      <c r="AQ192" s="90"/>
    </row>
    <row r="193" spans="1:45" ht="13.2" customHeight="1" x14ac:dyDescent="0.2">
      <c r="A193" s="80"/>
      <c r="B193" s="196" t="s">
        <v>102</v>
      </c>
      <c r="C193" s="197"/>
      <c r="D193" s="197"/>
      <c r="E193" s="197"/>
      <c r="F193" s="197"/>
      <c r="G193" s="197"/>
      <c r="H193" s="198"/>
      <c r="I193" s="199" t="s">
        <v>23</v>
      </c>
      <c r="J193" s="199"/>
      <c r="K193" s="199"/>
      <c r="L193" s="199"/>
      <c r="M193" s="199"/>
      <c r="N193" s="200"/>
      <c r="O193" s="205" t="s">
        <v>24</v>
      </c>
      <c r="P193" s="199"/>
      <c r="Q193" s="199"/>
      <c r="R193" s="199"/>
      <c r="S193" s="199"/>
      <c r="T193" s="200"/>
      <c r="U193" s="205" t="s">
        <v>123</v>
      </c>
      <c r="V193" s="199"/>
      <c r="W193" s="199"/>
      <c r="X193" s="199"/>
      <c r="Y193" s="199"/>
      <c r="Z193" s="199"/>
      <c r="AA193" s="199"/>
      <c r="AB193" s="199"/>
      <c r="AC193" s="200"/>
      <c r="AD193" s="205" t="s">
        <v>124</v>
      </c>
      <c r="AE193" s="199"/>
      <c r="AF193" s="199"/>
      <c r="AG193" s="199"/>
      <c r="AH193" s="199"/>
      <c r="AI193" s="199"/>
      <c r="AJ193" s="199"/>
      <c r="AK193" s="199"/>
      <c r="AL193" s="200"/>
      <c r="AM193" s="208" t="s">
        <v>16</v>
      </c>
      <c r="AN193" s="209"/>
      <c r="AO193" s="209"/>
      <c r="AP193" s="209"/>
      <c r="AQ193" s="210"/>
      <c r="AR193" s="79"/>
      <c r="AS193" s="79"/>
    </row>
    <row r="194" spans="1:45" ht="13.2" customHeight="1" x14ac:dyDescent="0.2">
      <c r="A194" s="80"/>
      <c r="B194" s="196"/>
      <c r="C194" s="197"/>
      <c r="D194" s="197"/>
      <c r="E194" s="197"/>
      <c r="F194" s="197"/>
      <c r="G194" s="197"/>
      <c r="H194" s="198"/>
      <c r="I194" s="201"/>
      <c r="J194" s="201"/>
      <c r="K194" s="201"/>
      <c r="L194" s="201"/>
      <c r="M194" s="201"/>
      <c r="N194" s="202"/>
      <c r="O194" s="206"/>
      <c r="P194" s="201"/>
      <c r="Q194" s="201"/>
      <c r="R194" s="201"/>
      <c r="S194" s="201"/>
      <c r="T194" s="202"/>
      <c r="U194" s="206"/>
      <c r="V194" s="201"/>
      <c r="W194" s="201"/>
      <c r="X194" s="201"/>
      <c r="Y194" s="201"/>
      <c r="Z194" s="201"/>
      <c r="AA194" s="201"/>
      <c r="AB194" s="201"/>
      <c r="AC194" s="202"/>
      <c r="AD194" s="206"/>
      <c r="AE194" s="201"/>
      <c r="AF194" s="201"/>
      <c r="AG194" s="201"/>
      <c r="AH194" s="201"/>
      <c r="AI194" s="201"/>
      <c r="AJ194" s="201"/>
      <c r="AK194" s="201"/>
      <c r="AL194" s="202"/>
      <c r="AM194" s="211"/>
      <c r="AN194" s="212"/>
      <c r="AO194" s="212"/>
      <c r="AP194" s="212"/>
      <c r="AQ194" s="213"/>
      <c r="AR194" s="79"/>
      <c r="AS194" s="79"/>
    </row>
    <row r="195" spans="1:45" ht="13.2" customHeight="1" x14ac:dyDescent="0.2">
      <c r="A195" s="80"/>
      <c r="B195" s="196"/>
      <c r="C195" s="197"/>
      <c r="D195" s="197"/>
      <c r="E195" s="197"/>
      <c r="F195" s="197"/>
      <c r="G195" s="197"/>
      <c r="H195" s="198"/>
      <c r="I195" s="203"/>
      <c r="J195" s="203"/>
      <c r="K195" s="203"/>
      <c r="L195" s="203"/>
      <c r="M195" s="203"/>
      <c r="N195" s="204"/>
      <c r="O195" s="207"/>
      <c r="P195" s="203"/>
      <c r="Q195" s="203"/>
      <c r="R195" s="203"/>
      <c r="S195" s="203"/>
      <c r="T195" s="204"/>
      <c r="U195" s="207"/>
      <c r="V195" s="203"/>
      <c r="W195" s="203"/>
      <c r="X195" s="203"/>
      <c r="Y195" s="203"/>
      <c r="Z195" s="203"/>
      <c r="AA195" s="203"/>
      <c r="AB195" s="203"/>
      <c r="AC195" s="204"/>
      <c r="AD195" s="207"/>
      <c r="AE195" s="203"/>
      <c r="AF195" s="203"/>
      <c r="AG195" s="203"/>
      <c r="AH195" s="203"/>
      <c r="AI195" s="203"/>
      <c r="AJ195" s="203"/>
      <c r="AK195" s="203"/>
      <c r="AL195" s="204"/>
      <c r="AM195" s="214"/>
      <c r="AN195" s="215"/>
      <c r="AO195" s="215"/>
      <c r="AP195" s="215"/>
      <c r="AQ195" s="216"/>
      <c r="AR195" s="79"/>
      <c r="AS195" s="79"/>
    </row>
    <row r="196" spans="1:45" ht="13.2" customHeight="1" x14ac:dyDescent="0.2">
      <c r="A196" s="80"/>
      <c r="B196" s="217" t="s">
        <v>106</v>
      </c>
      <c r="C196" s="218"/>
      <c r="D196" s="218"/>
      <c r="E196" s="218"/>
      <c r="F196" s="218"/>
      <c r="G196" s="218"/>
      <c r="H196" s="219"/>
      <c r="I196" s="170">
        <v>40000</v>
      </c>
      <c r="J196" s="170"/>
      <c r="K196" s="170"/>
      <c r="L196" s="170"/>
      <c r="M196" s="172" t="s">
        <v>32</v>
      </c>
      <c r="N196" s="172"/>
      <c r="O196" s="176"/>
      <c r="P196" s="177"/>
      <c r="Q196" s="177"/>
      <c r="R196" s="177"/>
      <c r="S196" s="177"/>
      <c r="T196" s="178"/>
      <c r="U196" s="179">
        <f>I196*O196</f>
        <v>0</v>
      </c>
      <c r="V196" s="180"/>
      <c r="W196" s="180"/>
      <c r="X196" s="180"/>
      <c r="Y196" s="180"/>
      <c r="Z196" s="180"/>
      <c r="AA196" s="180"/>
      <c r="AB196" s="180"/>
      <c r="AC196" s="180"/>
      <c r="AD196" s="179">
        <f>I196*O196/2</f>
        <v>0</v>
      </c>
      <c r="AE196" s="180"/>
      <c r="AF196" s="180"/>
      <c r="AG196" s="180"/>
      <c r="AH196" s="180"/>
      <c r="AI196" s="180"/>
      <c r="AJ196" s="180"/>
      <c r="AK196" s="180"/>
      <c r="AL196" s="181"/>
      <c r="AM196" s="182"/>
      <c r="AN196" s="183"/>
      <c r="AO196" s="183"/>
      <c r="AP196" s="183"/>
      <c r="AQ196" s="184"/>
      <c r="AR196" s="77"/>
      <c r="AS196" s="77"/>
    </row>
    <row r="197" spans="1:45" ht="13.2" customHeight="1" x14ac:dyDescent="0.2">
      <c r="A197" s="80"/>
      <c r="B197" s="217"/>
      <c r="C197" s="218"/>
      <c r="D197" s="218"/>
      <c r="E197" s="218"/>
      <c r="F197" s="218"/>
      <c r="G197" s="218"/>
      <c r="H197" s="219"/>
      <c r="I197" s="171"/>
      <c r="J197" s="171"/>
      <c r="K197" s="171"/>
      <c r="L197" s="171"/>
      <c r="M197" s="174"/>
      <c r="N197" s="174"/>
      <c r="O197" s="188"/>
      <c r="P197" s="189"/>
      <c r="Q197" s="189"/>
      <c r="R197" s="189"/>
      <c r="S197" s="186" t="s">
        <v>33</v>
      </c>
      <c r="T197" s="187"/>
      <c r="U197" s="188">
        <f>I196*O197</f>
        <v>0</v>
      </c>
      <c r="V197" s="189"/>
      <c r="W197" s="189"/>
      <c r="X197" s="189"/>
      <c r="Y197" s="189"/>
      <c r="Z197" s="189"/>
      <c r="AA197" s="189"/>
      <c r="AB197" s="189"/>
      <c r="AC197" s="96" t="s">
        <v>30</v>
      </c>
      <c r="AD197" s="188">
        <f>I196*O197/2</f>
        <v>0</v>
      </c>
      <c r="AE197" s="189"/>
      <c r="AF197" s="189"/>
      <c r="AG197" s="189"/>
      <c r="AH197" s="189"/>
      <c r="AI197" s="189"/>
      <c r="AJ197" s="189"/>
      <c r="AK197" s="189"/>
      <c r="AL197" s="96" t="s">
        <v>30</v>
      </c>
      <c r="AM197" s="190"/>
      <c r="AN197" s="191"/>
      <c r="AO197" s="191"/>
      <c r="AP197" s="191"/>
      <c r="AQ197" s="192"/>
      <c r="AR197" s="77"/>
      <c r="AS197" s="77"/>
    </row>
    <row r="198" spans="1:45" ht="13.2" customHeight="1" x14ac:dyDescent="0.2">
      <c r="A198" s="80"/>
      <c r="B198" s="193" t="s">
        <v>107</v>
      </c>
      <c r="C198" s="194"/>
      <c r="D198" s="194"/>
      <c r="E198" s="194"/>
      <c r="F198" s="194"/>
      <c r="G198" s="194"/>
      <c r="H198" s="195"/>
      <c r="I198" s="170">
        <v>80000</v>
      </c>
      <c r="J198" s="170"/>
      <c r="K198" s="170"/>
      <c r="L198" s="170"/>
      <c r="M198" s="172" t="s">
        <v>32</v>
      </c>
      <c r="N198" s="173"/>
      <c r="O198" s="177"/>
      <c r="P198" s="177"/>
      <c r="Q198" s="177"/>
      <c r="R198" s="177"/>
      <c r="S198" s="177"/>
      <c r="T198" s="178"/>
      <c r="U198" s="179">
        <f>I198*O198</f>
        <v>0</v>
      </c>
      <c r="V198" s="180"/>
      <c r="W198" s="180"/>
      <c r="X198" s="180"/>
      <c r="Y198" s="180"/>
      <c r="Z198" s="180"/>
      <c r="AA198" s="180"/>
      <c r="AB198" s="180"/>
      <c r="AC198" s="181"/>
      <c r="AD198" s="180">
        <f>I198*O198/2</f>
        <v>0</v>
      </c>
      <c r="AE198" s="180"/>
      <c r="AF198" s="180"/>
      <c r="AG198" s="180"/>
      <c r="AH198" s="180"/>
      <c r="AI198" s="180"/>
      <c r="AJ198" s="180"/>
      <c r="AK198" s="180"/>
      <c r="AL198" s="181"/>
      <c r="AM198" s="182"/>
      <c r="AN198" s="183"/>
      <c r="AO198" s="183"/>
      <c r="AP198" s="183"/>
      <c r="AQ198" s="184"/>
      <c r="AR198" s="77"/>
      <c r="AS198" s="77"/>
    </row>
    <row r="199" spans="1:45" ht="13.2" customHeight="1" x14ac:dyDescent="0.2">
      <c r="A199" s="80"/>
      <c r="B199" s="193"/>
      <c r="C199" s="194"/>
      <c r="D199" s="194"/>
      <c r="E199" s="194"/>
      <c r="F199" s="194"/>
      <c r="G199" s="194"/>
      <c r="H199" s="195"/>
      <c r="I199" s="171"/>
      <c r="J199" s="171"/>
      <c r="K199" s="171"/>
      <c r="L199" s="171"/>
      <c r="M199" s="174"/>
      <c r="N199" s="175"/>
      <c r="O199" s="186"/>
      <c r="P199" s="186"/>
      <c r="Q199" s="186"/>
      <c r="R199" s="186"/>
      <c r="S199" s="186" t="s">
        <v>33</v>
      </c>
      <c r="T199" s="187"/>
      <c r="U199" s="188">
        <f>I198*O199</f>
        <v>0</v>
      </c>
      <c r="V199" s="189"/>
      <c r="W199" s="189"/>
      <c r="X199" s="189"/>
      <c r="Y199" s="189"/>
      <c r="Z199" s="189"/>
      <c r="AA199" s="189"/>
      <c r="AB199" s="189"/>
      <c r="AC199" s="117" t="s">
        <v>103</v>
      </c>
      <c r="AD199" s="189">
        <f>I198*O199/2</f>
        <v>0</v>
      </c>
      <c r="AE199" s="189"/>
      <c r="AF199" s="189"/>
      <c r="AG199" s="189"/>
      <c r="AH199" s="189"/>
      <c r="AI199" s="189"/>
      <c r="AJ199" s="189"/>
      <c r="AK199" s="189"/>
      <c r="AL199" s="96" t="s">
        <v>30</v>
      </c>
      <c r="AM199" s="190"/>
      <c r="AN199" s="191"/>
      <c r="AO199" s="191"/>
      <c r="AP199" s="191"/>
      <c r="AQ199" s="192"/>
      <c r="AR199" s="77"/>
      <c r="AS199" s="77"/>
    </row>
    <row r="200" spans="1:45" ht="13.2" customHeight="1" x14ac:dyDescent="0.2">
      <c r="A200" s="80"/>
      <c r="B200" s="167" t="s">
        <v>104</v>
      </c>
      <c r="C200" s="168"/>
      <c r="D200" s="168"/>
      <c r="E200" s="168"/>
      <c r="F200" s="168"/>
      <c r="G200" s="168"/>
      <c r="H200" s="169"/>
      <c r="I200" s="170">
        <v>160000</v>
      </c>
      <c r="J200" s="170"/>
      <c r="K200" s="170"/>
      <c r="L200" s="170"/>
      <c r="M200" s="172" t="s">
        <v>32</v>
      </c>
      <c r="N200" s="173"/>
      <c r="O200" s="176"/>
      <c r="P200" s="177"/>
      <c r="Q200" s="177"/>
      <c r="R200" s="177"/>
      <c r="S200" s="177"/>
      <c r="T200" s="178"/>
      <c r="U200" s="179">
        <f>I200*O200</f>
        <v>0</v>
      </c>
      <c r="V200" s="180"/>
      <c r="W200" s="180"/>
      <c r="X200" s="180"/>
      <c r="Y200" s="180"/>
      <c r="Z200" s="180"/>
      <c r="AA200" s="180"/>
      <c r="AB200" s="180"/>
      <c r="AC200" s="180"/>
      <c r="AD200" s="179">
        <f>I200*O200/2</f>
        <v>0</v>
      </c>
      <c r="AE200" s="180"/>
      <c r="AF200" s="180"/>
      <c r="AG200" s="180"/>
      <c r="AH200" s="180"/>
      <c r="AI200" s="180"/>
      <c r="AJ200" s="180"/>
      <c r="AK200" s="180"/>
      <c r="AL200" s="181"/>
      <c r="AM200" s="182"/>
      <c r="AN200" s="183"/>
      <c r="AO200" s="183"/>
      <c r="AP200" s="183"/>
      <c r="AQ200" s="184"/>
      <c r="AR200" s="77"/>
      <c r="AS200" s="77"/>
    </row>
    <row r="201" spans="1:45" ht="13.2" customHeight="1" x14ac:dyDescent="0.2">
      <c r="A201" s="80"/>
      <c r="B201" s="167"/>
      <c r="C201" s="168"/>
      <c r="D201" s="168"/>
      <c r="E201" s="168"/>
      <c r="F201" s="168"/>
      <c r="G201" s="168"/>
      <c r="H201" s="169"/>
      <c r="I201" s="171"/>
      <c r="J201" s="171"/>
      <c r="K201" s="171"/>
      <c r="L201" s="171"/>
      <c r="M201" s="174"/>
      <c r="N201" s="175"/>
      <c r="O201" s="185"/>
      <c r="P201" s="186"/>
      <c r="Q201" s="186"/>
      <c r="R201" s="186"/>
      <c r="S201" s="186" t="s">
        <v>33</v>
      </c>
      <c r="T201" s="187"/>
      <c r="U201" s="188">
        <f>I200*O201</f>
        <v>0</v>
      </c>
      <c r="V201" s="189"/>
      <c r="W201" s="189"/>
      <c r="X201" s="189"/>
      <c r="Y201" s="189"/>
      <c r="Z201" s="189"/>
      <c r="AA201" s="189"/>
      <c r="AB201" s="189"/>
      <c r="AC201" s="96" t="s">
        <v>30</v>
      </c>
      <c r="AD201" s="189">
        <f>I200*O201/2</f>
        <v>0</v>
      </c>
      <c r="AE201" s="189"/>
      <c r="AF201" s="189"/>
      <c r="AG201" s="189"/>
      <c r="AH201" s="189"/>
      <c r="AI201" s="189"/>
      <c r="AJ201" s="189"/>
      <c r="AK201" s="189"/>
      <c r="AL201" s="96" t="s">
        <v>30</v>
      </c>
      <c r="AM201" s="190"/>
      <c r="AN201" s="191"/>
      <c r="AO201" s="191"/>
      <c r="AP201" s="191"/>
      <c r="AQ201" s="192"/>
      <c r="AR201" s="77"/>
      <c r="AS201" s="77"/>
    </row>
    <row r="202" spans="1:45" ht="13.2" customHeight="1" x14ac:dyDescent="0.2">
      <c r="A202" s="80"/>
      <c r="B202" s="165" t="s">
        <v>116</v>
      </c>
      <c r="C202" s="165"/>
      <c r="D202" s="165"/>
      <c r="E202" s="165"/>
      <c r="F202" s="165"/>
      <c r="G202" s="165"/>
      <c r="H202" s="165"/>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77"/>
      <c r="AS202" s="77"/>
    </row>
    <row r="203" spans="1:45" ht="13.2" customHeight="1" x14ac:dyDescent="0.2">
      <c r="A203" s="80"/>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65"/>
      <c r="AL203" s="165"/>
      <c r="AM203" s="165"/>
      <c r="AN203" s="165"/>
      <c r="AO203" s="165"/>
      <c r="AP203" s="165"/>
      <c r="AQ203" s="165"/>
      <c r="AR203" s="77"/>
      <c r="AS203" s="77"/>
    </row>
    <row r="204" spans="1:45" ht="13.2" customHeight="1" x14ac:dyDescent="0.2">
      <c r="A204" s="80"/>
      <c r="B204" s="118"/>
      <c r="C204" s="118"/>
      <c r="D204" s="118"/>
      <c r="E204" s="118"/>
      <c r="F204" s="119"/>
      <c r="G204" s="119"/>
      <c r="H204" s="120"/>
      <c r="I204" s="120"/>
      <c r="J204" s="120"/>
      <c r="K204" s="120"/>
      <c r="L204" s="121"/>
      <c r="M204" s="121"/>
      <c r="N204" s="122"/>
      <c r="O204" s="122"/>
      <c r="P204" s="122"/>
      <c r="Q204" s="122"/>
      <c r="R204" s="122"/>
      <c r="S204" s="122"/>
      <c r="T204" s="122"/>
      <c r="U204" s="122"/>
      <c r="V204" s="121"/>
      <c r="W204" s="122"/>
      <c r="X204" s="122"/>
      <c r="Y204" s="122"/>
      <c r="Z204" s="122"/>
      <c r="AA204" s="122"/>
      <c r="AB204" s="122"/>
      <c r="AC204" s="122"/>
      <c r="AD204" s="122"/>
      <c r="AE204" s="121"/>
      <c r="AF204" s="121"/>
      <c r="AG204" s="121"/>
      <c r="AH204" s="121"/>
      <c r="AI204" s="121"/>
      <c r="AJ204" s="121"/>
      <c r="AK204" s="121"/>
      <c r="AL204" s="121"/>
      <c r="AM204" s="121"/>
      <c r="AN204" s="90"/>
      <c r="AO204" s="90"/>
      <c r="AP204" s="90"/>
      <c r="AQ204" s="90"/>
    </row>
    <row r="205" spans="1:45" ht="13.2" customHeight="1" x14ac:dyDescent="0.2">
      <c r="A205" s="123" t="s">
        <v>8</v>
      </c>
      <c r="B205" s="123"/>
      <c r="C205" s="123"/>
      <c r="D205" s="123"/>
      <c r="E205" s="123"/>
      <c r="F205" s="123"/>
      <c r="G205" s="123"/>
      <c r="H205" s="123"/>
      <c r="I205" s="123"/>
      <c r="J205" s="123"/>
      <c r="K205" s="123"/>
      <c r="L205" s="123"/>
      <c r="M205" s="92"/>
      <c r="N205" s="92"/>
      <c r="O205" s="123"/>
      <c r="P205" s="123"/>
      <c r="Q205" s="123"/>
      <c r="R205" s="123"/>
      <c r="S205" s="123"/>
      <c r="T205" s="93"/>
      <c r="U205" s="123"/>
      <c r="V205" s="123"/>
      <c r="W205" s="123"/>
      <c r="X205" s="123"/>
      <c r="Y205" s="123"/>
      <c r="Z205" s="123"/>
      <c r="AA205" s="123"/>
      <c r="AB205" s="123"/>
      <c r="AC205" s="123"/>
      <c r="AD205" s="123"/>
      <c r="AE205" s="123"/>
      <c r="AF205" s="123"/>
      <c r="AG205" s="123"/>
      <c r="AH205" s="124"/>
      <c r="AI205" s="123"/>
      <c r="AJ205" s="90"/>
      <c r="AK205" s="90"/>
      <c r="AL205" s="90"/>
      <c r="AM205" s="90"/>
      <c r="AN205" s="90"/>
      <c r="AO205" s="90"/>
      <c r="AP205" s="90"/>
      <c r="AQ205" s="90"/>
    </row>
    <row r="206" spans="1:45" ht="13.2" customHeight="1" x14ac:dyDescent="0.2">
      <c r="A206" s="123"/>
      <c r="B206" s="123"/>
      <c r="C206" s="123"/>
      <c r="D206" s="123"/>
      <c r="E206" s="123"/>
      <c r="F206" s="123"/>
      <c r="G206" s="123"/>
      <c r="H206" s="123"/>
      <c r="I206" s="123"/>
      <c r="J206" s="123"/>
      <c r="K206" s="123"/>
      <c r="L206" s="123"/>
      <c r="M206" s="92"/>
      <c r="N206" s="92"/>
      <c r="O206" s="123"/>
      <c r="P206" s="123"/>
      <c r="Q206" s="123"/>
      <c r="R206" s="123"/>
      <c r="S206" s="123"/>
      <c r="T206" s="93"/>
      <c r="U206" s="123"/>
      <c r="V206" s="123"/>
      <c r="W206" s="123"/>
      <c r="X206" s="123"/>
      <c r="Y206" s="123"/>
      <c r="Z206" s="123"/>
      <c r="AA206" s="123"/>
      <c r="AB206" s="123"/>
      <c r="AC206" s="123"/>
      <c r="AD206" s="123"/>
      <c r="AE206" s="123"/>
      <c r="AF206" s="123"/>
      <c r="AG206" s="123"/>
      <c r="AH206" s="125"/>
      <c r="AI206" s="123"/>
      <c r="AJ206" s="90"/>
      <c r="AK206" s="90"/>
      <c r="AL206" s="90"/>
      <c r="AM206" s="90"/>
      <c r="AN206" s="90"/>
      <c r="AO206" s="90"/>
      <c r="AP206" s="90"/>
      <c r="AQ206" s="90"/>
    </row>
    <row r="207" spans="1:45" s="17" customFormat="1" ht="13.2" customHeight="1" x14ac:dyDescent="0.2">
      <c r="A207" s="123"/>
      <c r="B207" s="208" t="s">
        <v>7</v>
      </c>
      <c r="C207" s="209"/>
      <c r="D207" s="209"/>
      <c r="E207" s="209"/>
      <c r="F207" s="209"/>
      <c r="G207" s="209"/>
      <c r="H207" s="209"/>
      <c r="I207" s="209"/>
      <c r="J207" s="209"/>
      <c r="K207" s="210"/>
      <c r="L207" s="491" t="s">
        <v>108</v>
      </c>
      <c r="M207" s="492"/>
      <c r="N207" s="492"/>
      <c r="O207" s="492"/>
      <c r="P207" s="492"/>
      <c r="Q207" s="492"/>
      <c r="R207" s="492"/>
      <c r="S207" s="493"/>
      <c r="T207" s="205" t="s">
        <v>9</v>
      </c>
      <c r="U207" s="199"/>
      <c r="V207" s="199"/>
      <c r="W207" s="199"/>
      <c r="X207" s="199"/>
      <c r="Y207" s="199"/>
      <c r="Z207" s="199"/>
      <c r="AA207" s="199"/>
      <c r="AB207" s="199"/>
      <c r="AC207" s="199"/>
      <c r="AD207" s="199"/>
      <c r="AE207" s="199"/>
      <c r="AF207" s="199"/>
      <c r="AG207" s="199"/>
      <c r="AH207" s="200"/>
      <c r="AI207" s="81"/>
      <c r="AJ207" s="81"/>
      <c r="AK207" s="81"/>
      <c r="AL207" s="81"/>
      <c r="AM207" s="81"/>
      <c r="AN207" s="81"/>
      <c r="AO207" s="81"/>
      <c r="AP207" s="81"/>
      <c r="AQ207" s="81"/>
    </row>
    <row r="208" spans="1:45" s="17" customFormat="1" ht="13.2" customHeight="1" x14ac:dyDescent="0.2">
      <c r="A208" s="123"/>
      <c r="B208" s="211"/>
      <c r="C208" s="212"/>
      <c r="D208" s="212"/>
      <c r="E208" s="212"/>
      <c r="F208" s="212"/>
      <c r="G208" s="212"/>
      <c r="H208" s="212"/>
      <c r="I208" s="212"/>
      <c r="J208" s="212"/>
      <c r="K208" s="213"/>
      <c r="L208" s="514"/>
      <c r="M208" s="515"/>
      <c r="N208" s="515"/>
      <c r="O208" s="515"/>
      <c r="P208" s="515"/>
      <c r="Q208" s="515"/>
      <c r="R208" s="515"/>
      <c r="S208" s="516"/>
      <c r="T208" s="207"/>
      <c r="U208" s="203"/>
      <c r="V208" s="203"/>
      <c r="W208" s="203"/>
      <c r="X208" s="203"/>
      <c r="Y208" s="203"/>
      <c r="Z208" s="203"/>
      <c r="AA208" s="203"/>
      <c r="AB208" s="203"/>
      <c r="AC208" s="203"/>
      <c r="AD208" s="203"/>
      <c r="AE208" s="203"/>
      <c r="AF208" s="203"/>
      <c r="AG208" s="203"/>
      <c r="AH208" s="204"/>
      <c r="AI208" s="81"/>
      <c r="AJ208" s="81"/>
      <c r="AK208" s="81"/>
      <c r="AL208" s="81"/>
      <c r="AM208" s="81"/>
      <c r="AN208" s="81"/>
      <c r="AO208" s="81"/>
      <c r="AP208" s="81"/>
      <c r="AQ208" s="81"/>
    </row>
    <row r="209" spans="1:43" s="17" customFormat="1" ht="13.2" customHeight="1" x14ac:dyDescent="0.2">
      <c r="A209" s="123"/>
      <c r="B209" s="211"/>
      <c r="C209" s="212"/>
      <c r="D209" s="212"/>
      <c r="E209" s="212"/>
      <c r="F209" s="212"/>
      <c r="G209" s="212"/>
      <c r="H209" s="212"/>
      <c r="I209" s="212"/>
      <c r="J209" s="212"/>
      <c r="K209" s="213"/>
      <c r="L209" s="514"/>
      <c r="M209" s="515"/>
      <c r="N209" s="515"/>
      <c r="O209" s="515"/>
      <c r="P209" s="515"/>
      <c r="Q209" s="515"/>
      <c r="R209" s="515"/>
      <c r="S209" s="516"/>
      <c r="T209" s="205" t="s">
        <v>56</v>
      </c>
      <c r="U209" s="199"/>
      <c r="V209" s="199"/>
      <c r="W209" s="199"/>
      <c r="X209" s="200"/>
      <c r="Y209" s="208" t="s">
        <v>38</v>
      </c>
      <c r="Z209" s="209"/>
      <c r="AA209" s="209"/>
      <c r="AB209" s="209"/>
      <c r="AC209" s="210"/>
      <c r="AD209" s="199" t="s">
        <v>37</v>
      </c>
      <c r="AE209" s="199"/>
      <c r="AF209" s="199"/>
      <c r="AG209" s="199"/>
      <c r="AH209" s="200"/>
      <c r="AI209" s="126"/>
      <c r="AJ209" s="81"/>
      <c r="AK209" s="81"/>
      <c r="AL209" s="81"/>
      <c r="AM209" s="81"/>
      <c r="AN209" s="81"/>
      <c r="AO209" s="81"/>
      <c r="AP209" s="81"/>
      <c r="AQ209" s="81"/>
    </row>
    <row r="210" spans="1:43" s="17" customFormat="1" ht="13.2" customHeight="1" x14ac:dyDescent="0.2">
      <c r="A210" s="123"/>
      <c r="B210" s="214"/>
      <c r="C210" s="215"/>
      <c r="D210" s="215"/>
      <c r="E210" s="215"/>
      <c r="F210" s="215"/>
      <c r="G210" s="215"/>
      <c r="H210" s="215"/>
      <c r="I210" s="215"/>
      <c r="J210" s="215"/>
      <c r="K210" s="216"/>
      <c r="L210" s="494"/>
      <c r="M210" s="495"/>
      <c r="N210" s="495"/>
      <c r="O210" s="495"/>
      <c r="P210" s="495"/>
      <c r="Q210" s="495"/>
      <c r="R210" s="495"/>
      <c r="S210" s="496"/>
      <c r="T210" s="517"/>
      <c r="U210" s="518"/>
      <c r="V210" s="518"/>
      <c r="W210" s="518"/>
      <c r="X210" s="519"/>
      <c r="Y210" s="214"/>
      <c r="Z210" s="215"/>
      <c r="AA210" s="215"/>
      <c r="AB210" s="215"/>
      <c r="AC210" s="216"/>
      <c r="AD210" s="203"/>
      <c r="AE210" s="203"/>
      <c r="AF210" s="203"/>
      <c r="AG210" s="203"/>
      <c r="AH210" s="204"/>
      <c r="AI210" s="123"/>
      <c r="AJ210" s="81"/>
      <c r="AK210" s="81"/>
      <c r="AL210" s="81"/>
      <c r="AM210" s="81"/>
      <c r="AN210" s="81"/>
      <c r="AO210" s="81"/>
      <c r="AP210" s="81"/>
      <c r="AQ210" s="81"/>
    </row>
    <row r="211" spans="1:43" s="17" customFormat="1" ht="18" customHeight="1" x14ac:dyDescent="0.2">
      <c r="A211" s="123"/>
      <c r="B211" s="520" t="s">
        <v>91</v>
      </c>
      <c r="C211" s="521"/>
      <c r="D211" s="521"/>
      <c r="E211" s="521"/>
      <c r="F211" s="521"/>
      <c r="G211" s="521"/>
      <c r="H211" s="521"/>
      <c r="I211" s="521"/>
      <c r="J211" s="521"/>
      <c r="K211" s="522"/>
      <c r="L211" s="526"/>
      <c r="M211" s="527"/>
      <c r="N211" s="527"/>
      <c r="O211" s="527"/>
      <c r="P211" s="527"/>
      <c r="Q211" s="527"/>
      <c r="R211" s="527"/>
      <c r="S211" s="528"/>
      <c r="T211" s="529"/>
      <c r="U211" s="530"/>
      <c r="V211" s="530"/>
      <c r="W211" s="530"/>
      <c r="X211" s="531"/>
      <c r="Y211" s="532"/>
      <c r="Z211" s="533"/>
      <c r="AA211" s="533"/>
      <c r="AB211" s="533"/>
      <c r="AC211" s="534"/>
      <c r="AD211" s="532"/>
      <c r="AE211" s="533"/>
      <c r="AF211" s="533"/>
      <c r="AG211" s="533"/>
      <c r="AH211" s="534"/>
      <c r="AI211" s="123"/>
      <c r="AJ211" s="81"/>
      <c r="AK211" s="81"/>
      <c r="AL211" s="81"/>
      <c r="AM211" s="81"/>
      <c r="AN211" s="81"/>
      <c r="AO211" s="81"/>
      <c r="AP211" s="81"/>
      <c r="AQ211" s="81"/>
    </row>
    <row r="212" spans="1:43" s="17" customFormat="1" ht="18" customHeight="1" x14ac:dyDescent="0.2">
      <c r="A212" s="123"/>
      <c r="B212" s="523"/>
      <c r="C212" s="524"/>
      <c r="D212" s="524"/>
      <c r="E212" s="524"/>
      <c r="F212" s="524"/>
      <c r="G212" s="524"/>
      <c r="H212" s="524"/>
      <c r="I212" s="524"/>
      <c r="J212" s="524"/>
      <c r="K212" s="525"/>
      <c r="L212" s="535"/>
      <c r="M212" s="536"/>
      <c r="N212" s="536"/>
      <c r="O212" s="536"/>
      <c r="P212" s="536"/>
      <c r="Q212" s="536"/>
      <c r="R212" s="536"/>
      <c r="S212" s="127" t="s">
        <v>30</v>
      </c>
      <c r="T212" s="537"/>
      <c r="U212" s="538"/>
      <c r="V212" s="538"/>
      <c r="W212" s="538"/>
      <c r="X212" s="127" t="s">
        <v>30</v>
      </c>
      <c r="Y212" s="539"/>
      <c r="Z212" s="512"/>
      <c r="AA212" s="512"/>
      <c r="AB212" s="512"/>
      <c r="AC212" s="127" t="s">
        <v>30</v>
      </c>
      <c r="AD212" s="539"/>
      <c r="AE212" s="512"/>
      <c r="AF212" s="512"/>
      <c r="AG212" s="512"/>
      <c r="AH212" s="127" t="s">
        <v>30</v>
      </c>
      <c r="AI212" s="123"/>
      <c r="AJ212" s="81"/>
      <c r="AK212" s="81"/>
      <c r="AL212" s="81"/>
      <c r="AM212" s="81"/>
      <c r="AN212" s="81"/>
      <c r="AO212" s="81"/>
      <c r="AP212" s="81"/>
      <c r="AQ212" s="81"/>
    </row>
    <row r="213" spans="1:43" s="17" customFormat="1" ht="18" customHeight="1" x14ac:dyDescent="0.2">
      <c r="A213" s="123"/>
      <c r="B213" s="540" t="s">
        <v>60</v>
      </c>
      <c r="C213" s="541"/>
      <c r="D213" s="541"/>
      <c r="E213" s="541"/>
      <c r="F213" s="541"/>
      <c r="G213" s="541"/>
      <c r="H213" s="541"/>
      <c r="I213" s="541"/>
      <c r="J213" s="541"/>
      <c r="K213" s="542"/>
      <c r="L213" s="546"/>
      <c r="M213" s="547"/>
      <c r="N213" s="547"/>
      <c r="O213" s="547"/>
      <c r="P213" s="547"/>
      <c r="Q213" s="547"/>
      <c r="R213" s="547"/>
      <c r="S213" s="548"/>
      <c r="T213" s="549"/>
      <c r="U213" s="533"/>
      <c r="V213" s="533"/>
      <c r="W213" s="533"/>
      <c r="X213" s="534"/>
      <c r="Y213" s="532"/>
      <c r="Z213" s="533"/>
      <c r="AA213" s="533"/>
      <c r="AB213" s="533"/>
      <c r="AC213" s="550"/>
      <c r="AD213" s="532"/>
      <c r="AE213" s="533"/>
      <c r="AF213" s="533"/>
      <c r="AG213" s="533"/>
      <c r="AH213" s="534"/>
      <c r="AI213" s="123"/>
      <c r="AJ213" s="81"/>
      <c r="AK213" s="81"/>
      <c r="AL213" s="81"/>
      <c r="AM213" s="81"/>
      <c r="AN213" s="81"/>
      <c r="AO213" s="81"/>
      <c r="AP213" s="81"/>
      <c r="AQ213" s="81"/>
    </row>
    <row r="214" spans="1:43" s="17" customFormat="1" ht="18" customHeight="1" x14ac:dyDescent="0.2">
      <c r="A214" s="123"/>
      <c r="B214" s="543"/>
      <c r="C214" s="544"/>
      <c r="D214" s="544"/>
      <c r="E214" s="544"/>
      <c r="F214" s="544"/>
      <c r="G214" s="544"/>
      <c r="H214" s="544"/>
      <c r="I214" s="544"/>
      <c r="J214" s="544"/>
      <c r="K214" s="545"/>
      <c r="L214" s="535"/>
      <c r="M214" s="536"/>
      <c r="N214" s="536"/>
      <c r="O214" s="536"/>
      <c r="P214" s="536"/>
      <c r="Q214" s="536"/>
      <c r="R214" s="536"/>
      <c r="S214" s="128" t="s">
        <v>30</v>
      </c>
      <c r="T214" s="539"/>
      <c r="U214" s="512"/>
      <c r="V214" s="512"/>
      <c r="W214" s="512"/>
      <c r="X214" s="127" t="s">
        <v>30</v>
      </c>
      <c r="Y214" s="539"/>
      <c r="Z214" s="512"/>
      <c r="AA214" s="512"/>
      <c r="AB214" s="512"/>
      <c r="AC214" s="127" t="s">
        <v>30</v>
      </c>
      <c r="AD214" s="539"/>
      <c r="AE214" s="512"/>
      <c r="AF214" s="512"/>
      <c r="AG214" s="512"/>
      <c r="AH214" s="127" t="s">
        <v>30</v>
      </c>
      <c r="AI214" s="123"/>
      <c r="AJ214" s="81"/>
      <c r="AK214" s="81"/>
      <c r="AL214" s="81"/>
      <c r="AM214" s="81"/>
      <c r="AN214" s="81"/>
      <c r="AO214" s="81"/>
      <c r="AP214" s="81"/>
      <c r="AQ214" s="81"/>
    </row>
    <row r="215" spans="1:43" s="17" customFormat="1" ht="18" customHeight="1" x14ac:dyDescent="0.2">
      <c r="A215" s="123"/>
      <c r="B215" s="554" t="s">
        <v>27</v>
      </c>
      <c r="C215" s="555"/>
      <c r="D215" s="555"/>
      <c r="E215" s="555"/>
      <c r="F215" s="555"/>
      <c r="G215" s="555"/>
      <c r="H215" s="555"/>
      <c r="I215" s="555"/>
      <c r="J215" s="555"/>
      <c r="K215" s="556"/>
      <c r="L215" s="546"/>
      <c r="M215" s="547"/>
      <c r="N215" s="547"/>
      <c r="O215" s="547"/>
      <c r="P215" s="547"/>
      <c r="Q215" s="547"/>
      <c r="R215" s="547"/>
      <c r="S215" s="548"/>
      <c r="T215" s="549"/>
      <c r="U215" s="533"/>
      <c r="V215" s="533"/>
      <c r="W215" s="533"/>
      <c r="X215" s="534"/>
      <c r="Y215" s="532"/>
      <c r="Z215" s="533"/>
      <c r="AA215" s="533"/>
      <c r="AB215" s="533"/>
      <c r="AC215" s="550"/>
      <c r="AD215" s="532"/>
      <c r="AE215" s="533"/>
      <c r="AF215" s="533"/>
      <c r="AG215" s="533"/>
      <c r="AH215" s="534"/>
      <c r="AI215" s="123"/>
      <c r="AJ215" s="81"/>
      <c r="AK215" s="81"/>
      <c r="AL215" s="81"/>
      <c r="AM215" s="81"/>
      <c r="AN215" s="81"/>
      <c r="AO215" s="81"/>
      <c r="AP215" s="81"/>
      <c r="AQ215" s="81"/>
    </row>
    <row r="216" spans="1:43" s="17" customFormat="1" ht="18" customHeight="1" x14ac:dyDescent="0.2">
      <c r="A216" s="123"/>
      <c r="B216" s="557"/>
      <c r="C216" s="558"/>
      <c r="D216" s="558"/>
      <c r="E216" s="558"/>
      <c r="F216" s="558"/>
      <c r="G216" s="558"/>
      <c r="H216" s="558"/>
      <c r="I216" s="558"/>
      <c r="J216" s="558"/>
      <c r="K216" s="559"/>
      <c r="L216" s="535"/>
      <c r="M216" s="536"/>
      <c r="N216" s="536"/>
      <c r="O216" s="536"/>
      <c r="P216" s="536"/>
      <c r="Q216" s="536"/>
      <c r="R216" s="536"/>
      <c r="S216" s="128" t="s">
        <v>30</v>
      </c>
      <c r="T216" s="539"/>
      <c r="U216" s="512"/>
      <c r="V216" s="512"/>
      <c r="W216" s="512"/>
      <c r="X216" s="127" t="s">
        <v>30</v>
      </c>
      <c r="Y216" s="539"/>
      <c r="Z216" s="512"/>
      <c r="AA216" s="512"/>
      <c r="AB216" s="512"/>
      <c r="AC216" s="127" t="s">
        <v>30</v>
      </c>
      <c r="AD216" s="539"/>
      <c r="AE216" s="512"/>
      <c r="AF216" s="512"/>
      <c r="AG216" s="512"/>
      <c r="AH216" s="127" t="s">
        <v>30</v>
      </c>
      <c r="AI216" s="123"/>
      <c r="AJ216" s="81"/>
      <c r="AK216" s="81"/>
      <c r="AL216" s="81"/>
      <c r="AM216" s="81"/>
      <c r="AN216" s="81"/>
      <c r="AO216" s="81"/>
      <c r="AP216" s="81"/>
      <c r="AQ216" s="81"/>
    </row>
    <row r="217" spans="1:43" ht="13.2" customHeight="1" x14ac:dyDescent="0.2">
      <c r="A217" s="94"/>
      <c r="B217" s="92"/>
      <c r="C217" s="92"/>
      <c r="D217" s="92"/>
      <c r="E217" s="92"/>
      <c r="F217" s="92"/>
      <c r="G217" s="92"/>
      <c r="H217" s="92"/>
      <c r="I217" s="92"/>
      <c r="J217" s="92"/>
      <c r="K217" s="92"/>
      <c r="L217" s="129"/>
      <c r="M217" s="92"/>
      <c r="N217" s="92"/>
      <c r="O217" s="125"/>
      <c r="P217" s="125"/>
      <c r="Q217" s="125"/>
      <c r="R217" s="125"/>
      <c r="S217" s="125"/>
      <c r="T217" s="93"/>
      <c r="U217" s="125"/>
      <c r="V217" s="125"/>
      <c r="W217" s="125"/>
      <c r="X217" s="125"/>
      <c r="Y217" s="125"/>
      <c r="Z217" s="125"/>
      <c r="AA217" s="125"/>
      <c r="AB217" s="125"/>
      <c r="AC217" s="125"/>
      <c r="AD217" s="125"/>
      <c r="AE217" s="125"/>
      <c r="AF217" s="125"/>
      <c r="AG217" s="125"/>
      <c r="AH217" s="125"/>
      <c r="AI217" s="94"/>
      <c r="AJ217" s="90"/>
      <c r="AK217" s="90"/>
      <c r="AL217" s="90"/>
      <c r="AM217" s="90"/>
      <c r="AN217" s="90"/>
      <c r="AO217" s="90"/>
      <c r="AP217" s="90"/>
      <c r="AQ217" s="90"/>
    </row>
    <row r="218" spans="1:43" ht="13.2" customHeight="1" x14ac:dyDescent="0.2">
      <c r="A218" s="123" t="s">
        <v>117</v>
      </c>
      <c r="B218" s="123"/>
      <c r="C218" s="123"/>
      <c r="D218" s="123"/>
      <c r="E218" s="123"/>
      <c r="F218" s="123"/>
      <c r="G218" s="123"/>
      <c r="H218" s="123"/>
      <c r="I218" s="123"/>
      <c r="J218" s="123"/>
      <c r="K218" s="123"/>
      <c r="L218" s="123"/>
      <c r="M218" s="92"/>
      <c r="N218" s="92"/>
      <c r="O218" s="123"/>
      <c r="P218" s="123"/>
      <c r="Q218" s="123" t="s">
        <v>134</v>
      </c>
      <c r="R218" s="123"/>
      <c r="S218" s="123"/>
      <c r="T218" s="93"/>
      <c r="U218" s="123"/>
      <c r="V218" s="123"/>
      <c r="W218" s="123"/>
      <c r="X218" s="123"/>
      <c r="Y218" s="123"/>
      <c r="Z218" s="123"/>
      <c r="AA218" s="123"/>
      <c r="AB218" s="123"/>
      <c r="AC218" s="123"/>
      <c r="AD218" s="123"/>
      <c r="AE218" s="123"/>
      <c r="AF218" s="123"/>
      <c r="AG218" s="123"/>
      <c r="AH218" s="124"/>
      <c r="AI218" s="123"/>
      <c r="AJ218" s="90"/>
      <c r="AK218" s="90"/>
      <c r="AL218" s="90"/>
      <c r="AM218" s="90"/>
      <c r="AN218" s="90"/>
      <c r="AO218" s="90"/>
      <c r="AP218" s="90"/>
      <c r="AQ218" s="90"/>
    </row>
    <row r="219" spans="1:43" ht="13.2" customHeight="1" x14ac:dyDescent="0.2">
      <c r="A219" s="123"/>
      <c r="B219" s="123"/>
      <c r="C219" s="123"/>
      <c r="D219" s="123"/>
      <c r="E219" s="123"/>
      <c r="F219" s="123"/>
      <c r="G219" s="123"/>
      <c r="H219" s="123"/>
      <c r="I219" s="123"/>
      <c r="J219" s="123"/>
      <c r="K219" s="123"/>
      <c r="L219" s="123"/>
      <c r="M219" s="92"/>
      <c r="N219" s="92"/>
      <c r="O219" s="123"/>
      <c r="P219" s="123"/>
      <c r="Q219" s="123"/>
      <c r="R219" s="123"/>
      <c r="S219" s="123"/>
      <c r="T219" s="93"/>
      <c r="U219" s="123"/>
      <c r="V219" s="123"/>
      <c r="W219" s="123"/>
      <c r="X219" s="123"/>
      <c r="Y219" s="123"/>
      <c r="Z219" s="123"/>
      <c r="AA219" s="123"/>
      <c r="AB219" s="123"/>
      <c r="AC219" s="123"/>
      <c r="AD219" s="123"/>
      <c r="AE219" s="123"/>
      <c r="AF219" s="123"/>
      <c r="AG219" s="123"/>
      <c r="AH219" s="124"/>
      <c r="AI219" s="123"/>
      <c r="AJ219" s="90"/>
      <c r="AK219" s="90"/>
      <c r="AL219" s="90"/>
      <c r="AM219" s="90"/>
      <c r="AN219" s="90"/>
      <c r="AO219" s="90"/>
      <c r="AP219" s="90"/>
      <c r="AQ219" s="90"/>
    </row>
    <row r="220" spans="1:43" ht="13.2" customHeight="1" x14ac:dyDescent="0.2">
      <c r="A220" s="123" t="s">
        <v>125</v>
      </c>
      <c r="B220" s="123"/>
      <c r="C220" s="123"/>
      <c r="D220" s="123"/>
      <c r="E220" s="123"/>
      <c r="F220" s="123"/>
      <c r="G220" s="123"/>
      <c r="H220" s="123"/>
      <c r="I220" s="123"/>
      <c r="J220" s="123"/>
      <c r="K220" s="123"/>
      <c r="L220" s="123"/>
      <c r="M220" s="92"/>
      <c r="N220" s="92"/>
      <c r="O220" s="123"/>
      <c r="P220" s="123"/>
      <c r="Q220" s="123"/>
      <c r="R220" s="123"/>
      <c r="S220" s="123"/>
      <c r="T220" s="93"/>
      <c r="U220" s="123"/>
      <c r="V220" s="123"/>
      <c r="W220" s="123"/>
      <c r="X220" s="123"/>
      <c r="Y220" s="123"/>
      <c r="Z220" s="123"/>
      <c r="AA220" s="123"/>
      <c r="AB220" s="123"/>
      <c r="AC220" s="123"/>
      <c r="AD220" s="123"/>
      <c r="AE220" s="123"/>
      <c r="AF220" s="123"/>
      <c r="AG220" s="123"/>
      <c r="AH220" s="123"/>
      <c r="AI220" s="123"/>
      <c r="AJ220" s="90"/>
      <c r="AK220" s="90"/>
      <c r="AL220" s="90"/>
      <c r="AM220" s="90"/>
      <c r="AN220" s="90"/>
      <c r="AO220" s="90"/>
      <c r="AP220" s="90"/>
      <c r="AQ220" s="90"/>
    </row>
    <row r="221" spans="1:43" ht="6" customHeight="1" x14ac:dyDescent="0.2">
      <c r="A221" s="123"/>
      <c r="B221" s="123"/>
      <c r="C221" s="123"/>
      <c r="D221" s="123"/>
      <c r="E221" s="123"/>
      <c r="F221" s="123"/>
      <c r="G221" s="123"/>
      <c r="H221" s="123"/>
      <c r="I221" s="123"/>
      <c r="J221" s="123"/>
      <c r="K221" s="123"/>
      <c r="L221" s="123"/>
      <c r="M221" s="92"/>
      <c r="N221" s="92"/>
      <c r="O221" s="123"/>
      <c r="P221" s="123"/>
      <c r="Q221" s="123"/>
      <c r="R221" s="123"/>
      <c r="S221" s="123"/>
      <c r="T221" s="93"/>
      <c r="U221" s="123"/>
      <c r="V221" s="123"/>
      <c r="W221" s="123"/>
      <c r="X221" s="123"/>
      <c r="Y221" s="123"/>
      <c r="Z221" s="123"/>
      <c r="AA221" s="123"/>
      <c r="AB221" s="123"/>
      <c r="AC221" s="123"/>
      <c r="AD221" s="123"/>
      <c r="AE221" s="123"/>
      <c r="AF221" s="123"/>
      <c r="AG221" s="123"/>
      <c r="AH221" s="123"/>
      <c r="AI221" s="123"/>
      <c r="AJ221" s="90"/>
      <c r="AK221" s="90"/>
      <c r="AL221" s="90"/>
      <c r="AM221" s="90"/>
      <c r="AN221" s="90"/>
      <c r="AO221" s="90"/>
      <c r="AP221" s="90"/>
      <c r="AQ221" s="90"/>
    </row>
    <row r="222" spans="1:43" ht="13.2" customHeight="1" x14ac:dyDescent="0.2">
      <c r="A222" s="123" t="s">
        <v>57</v>
      </c>
      <c r="B222" s="123"/>
      <c r="C222" s="123"/>
      <c r="D222" s="123"/>
      <c r="E222" s="123"/>
      <c r="F222" s="123"/>
      <c r="G222" s="123"/>
      <c r="H222" s="123"/>
      <c r="I222" s="123"/>
      <c r="J222" s="123"/>
      <c r="K222" s="123"/>
      <c r="L222" s="123"/>
      <c r="M222" s="92"/>
      <c r="N222" s="92"/>
      <c r="O222" s="123"/>
      <c r="P222" s="123"/>
      <c r="Q222" s="123"/>
      <c r="R222" s="123"/>
      <c r="S222" s="123"/>
      <c r="T222" s="93"/>
      <c r="U222" s="123"/>
      <c r="V222" s="123"/>
      <c r="W222" s="123"/>
      <c r="X222" s="123"/>
      <c r="Y222" s="123"/>
      <c r="Z222" s="123"/>
      <c r="AA222" s="123"/>
      <c r="AB222" s="123"/>
      <c r="AC222" s="123"/>
      <c r="AD222" s="123"/>
      <c r="AE222" s="123"/>
      <c r="AF222" s="123"/>
      <c r="AG222" s="123"/>
      <c r="AH222" s="124"/>
      <c r="AI222" s="123"/>
      <c r="AJ222" s="90"/>
      <c r="AK222" s="90"/>
      <c r="AL222" s="90"/>
      <c r="AM222" s="90"/>
      <c r="AN222" s="90"/>
      <c r="AO222" s="90"/>
      <c r="AP222" s="90"/>
      <c r="AQ222" s="90"/>
    </row>
    <row r="223" spans="1:43" ht="10.5" customHeight="1" x14ac:dyDescent="0.2">
      <c r="A223" s="94"/>
      <c r="B223" s="551" t="s">
        <v>7</v>
      </c>
      <c r="C223" s="551"/>
      <c r="D223" s="551"/>
      <c r="E223" s="551"/>
      <c r="F223" s="551"/>
      <c r="G223" s="551"/>
      <c r="H223" s="551"/>
      <c r="I223" s="551"/>
      <c r="J223" s="551"/>
      <c r="K223" s="551"/>
      <c r="L223" s="551"/>
      <c r="M223" s="552" t="s">
        <v>69</v>
      </c>
      <c r="N223" s="553"/>
      <c r="O223" s="553"/>
      <c r="P223" s="553"/>
      <c r="Q223" s="553"/>
      <c r="R223" s="552" t="s">
        <v>70</v>
      </c>
      <c r="S223" s="553"/>
      <c r="T223" s="553"/>
      <c r="U223" s="553"/>
      <c r="V223" s="553"/>
      <c r="W223" s="205" t="s">
        <v>10</v>
      </c>
      <c r="X223" s="199"/>
      <c r="Y223" s="199"/>
      <c r="Z223" s="199"/>
      <c r="AA223" s="199"/>
      <c r="AB223" s="199"/>
      <c r="AC223" s="199"/>
      <c r="AD223" s="200"/>
      <c r="AE223" s="205" t="s">
        <v>13</v>
      </c>
      <c r="AF223" s="199"/>
      <c r="AG223" s="199"/>
      <c r="AH223" s="200"/>
      <c r="AI223" s="90"/>
      <c r="AJ223" s="90"/>
      <c r="AK223" s="90"/>
      <c r="AL223" s="90"/>
      <c r="AM223" s="90"/>
      <c r="AN223" s="90"/>
      <c r="AO223" s="90"/>
      <c r="AP223" s="90"/>
      <c r="AQ223" s="90"/>
    </row>
    <row r="224" spans="1:43" ht="10.5" customHeight="1" x14ac:dyDescent="0.2">
      <c r="A224" s="94"/>
      <c r="B224" s="551"/>
      <c r="C224" s="551"/>
      <c r="D224" s="551"/>
      <c r="E224" s="551"/>
      <c r="F224" s="551"/>
      <c r="G224" s="551"/>
      <c r="H224" s="551"/>
      <c r="I224" s="551"/>
      <c r="J224" s="551"/>
      <c r="K224" s="551"/>
      <c r="L224" s="551"/>
      <c r="M224" s="553"/>
      <c r="N224" s="553"/>
      <c r="O224" s="553"/>
      <c r="P224" s="553"/>
      <c r="Q224" s="553"/>
      <c r="R224" s="553"/>
      <c r="S224" s="553"/>
      <c r="T224" s="553"/>
      <c r="U224" s="553"/>
      <c r="V224" s="553"/>
      <c r="W224" s="207"/>
      <c r="X224" s="203"/>
      <c r="Y224" s="203"/>
      <c r="Z224" s="203"/>
      <c r="AA224" s="203"/>
      <c r="AB224" s="203"/>
      <c r="AC224" s="203"/>
      <c r="AD224" s="204"/>
      <c r="AE224" s="206"/>
      <c r="AF224" s="201"/>
      <c r="AG224" s="201"/>
      <c r="AH224" s="202"/>
      <c r="AI224" s="90"/>
      <c r="AJ224" s="90"/>
      <c r="AK224" s="90"/>
      <c r="AL224" s="90"/>
      <c r="AM224" s="90"/>
      <c r="AN224" s="90"/>
      <c r="AO224" s="90"/>
      <c r="AP224" s="90"/>
      <c r="AQ224" s="90"/>
    </row>
    <row r="225" spans="1:43" ht="10.5" customHeight="1" x14ac:dyDescent="0.2">
      <c r="A225" s="94"/>
      <c r="B225" s="551"/>
      <c r="C225" s="551"/>
      <c r="D225" s="551"/>
      <c r="E225" s="551"/>
      <c r="F225" s="551"/>
      <c r="G225" s="551"/>
      <c r="H225" s="551"/>
      <c r="I225" s="551"/>
      <c r="J225" s="551"/>
      <c r="K225" s="551"/>
      <c r="L225" s="551"/>
      <c r="M225" s="553"/>
      <c r="N225" s="553"/>
      <c r="O225" s="553"/>
      <c r="P225" s="553"/>
      <c r="Q225" s="553"/>
      <c r="R225" s="553"/>
      <c r="S225" s="553"/>
      <c r="T225" s="553"/>
      <c r="U225" s="553"/>
      <c r="V225" s="553"/>
      <c r="W225" s="206" t="s">
        <v>11</v>
      </c>
      <c r="X225" s="201"/>
      <c r="Y225" s="201"/>
      <c r="Z225" s="201"/>
      <c r="AA225" s="208" t="s">
        <v>12</v>
      </c>
      <c r="AB225" s="209"/>
      <c r="AC225" s="209"/>
      <c r="AD225" s="210"/>
      <c r="AE225" s="206"/>
      <c r="AF225" s="201"/>
      <c r="AG225" s="201"/>
      <c r="AH225" s="202"/>
      <c r="AI225" s="90"/>
      <c r="AJ225" s="90"/>
      <c r="AK225" s="90"/>
      <c r="AL225" s="90"/>
      <c r="AM225" s="90"/>
      <c r="AN225" s="90"/>
      <c r="AO225" s="90"/>
      <c r="AP225" s="90"/>
      <c r="AQ225" s="90"/>
    </row>
    <row r="226" spans="1:43" ht="10.5" customHeight="1" x14ac:dyDescent="0.2">
      <c r="A226" s="94"/>
      <c r="B226" s="551"/>
      <c r="C226" s="551"/>
      <c r="D226" s="551"/>
      <c r="E226" s="551"/>
      <c r="F226" s="551"/>
      <c r="G226" s="551"/>
      <c r="H226" s="551"/>
      <c r="I226" s="551"/>
      <c r="J226" s="551"/>
      <c r="K226" s="551"/>
      <c r="L226" s="551"/>
      <c r="M226" s="553"/>
      <c r="N226" s="553"/>
      <c r="O226" s="553"/>
      <c r="P226" s="553"/>
      <c r="Q226" s="553"/>
      <c r="R226" s="553"/>
      <c r="S226" s="553"/>
      <c r="T226" s="553"/>
      <c r="U226" s="553"/>
      <c r="V226" s="553"/>
      <c r="W226" s="207"/>
      <c r="X226" s="203"/>
      <c r="Y226" s="203"/>
      <c r="Z226" s="203"/>
      <c r="AA226" s="214"/>
      <c r="AB226" s="215"/>
      <c r="AC226" s="215"/>
      <c r="AD226" s="216"/>
      <c r="AE226" s="207"/>
      <c r="AF226" s="203"/>
      <c r="AG226" s="203"/>
      <c r="AH226" s="204"/>
      <c r="AI226" s="130"/>
      <c r="AJ226" s="90"/>
      <c r="AK226" s="90"/>
      <c r="AL226" s="90"/>
      <c r="AM226" s="90"/>
      <c r="AN226" s="90"/>
      <c r="AO226" s="90"/>
      <c r="AP226" s="90"/>
      <c r="AQ226" s="90"/>
    </row>
    <row r="227" spans="1:43" ht="18" customHeight="1" x14ac:dyDescent="0.2">
      <c r="A227" s="94"/>
      <c r="B227" s="560" t="s">
        <v>58</v>
      </c>
      <c r="C227" s="560"/>
      <c r="D227" s="560"/>
      <c r="E227" s="560"/>
      <c r="F227" s="560"/>
      <c r="G227" s="560"/>
      <c r="H227" s="560"/>
      <c r="I227" s="560"/>
      <c r="J227" s="560"/>
      <c r="K227" s="560"/>
      <c r="L227" s="560"/>
      <c r="M227" s="562"/>
      <c r="N227" s="563"/>
      <c r="O227" s="563"/>
      <c r="P227" s="563"/>
      <c r="Q227" s="564"/>
      <c r="R227" s="562"/>
      <c r="S227" s="563"/>
      <c r="T227" s="563"/>
      <c r="U227" s="563"/>
      <c r="V227" s="564"/>
      <c r="W227" s="565">
        <f t="shared" ref="W227:W242" si="0">M227-R227</f>
        <v>0</v>
      </c>
      <c r="X227" s="566"/>
      <c r="Y227" s="566"/>
      <c r="Z227" s="567"/>
      <c r="AA227" s="565">
        <f t="shared" ref="AA227:AA242" si="1">R227-M227</f>
        <v>0</v>
      </c>
      <c r="AB227" s="566"/>
      <c r="AC227" s="566"/>
      <c r="AD227" s="567"/>
      <c r="AE227" s="568"/>
      <c r="AF227" s="569"/>
      <c r="AG227" s="569"/>
      <c r="AH227" s="570"/>
      <c r="AI227" s="94"/>
      <c r="AJ227" s="90"/>
      <c r="AK227" s="90"/>
      <c r="AL227" s="90"/>
      <c r="AM227" s="90"/>
      <c r="AN227" s="90"/>
      <c r="AO227" s="90"/>
      <c r="AP227" s="90"/>
      <c r="AQ227" s="90"/>
    </row>
    <row r="228" spans="1:43" ht="18" customHeight="1" x14ac:dyDescent="0.2">
      <c r="A228" s="94"/>
      <c r="B228" s="561"/>
      <c r="C228" s="560"/>
      <c r="D228" s="560"/>
      <c r="E228" s="560"/>
      <c r="F228" s="560"/>
      <c r="G228" s="560"/>
      <c r="H228" s="560"/>
      <c r="I228" s="560"/>
      <c r="J228" s="560"/>
      <c r="K228" s="560"/>
      <c r="L228" s="560"/>
      <c r="M228" s="574"/>
      <c r="N228" s="575"/>
      <c r="O228" s="575"/>
      <c r="P228" s="575"/>
      <c r="Q228" s="96" t="s">
        <v>30</v>
      </c>
      <c r="R228" s="576"/>
      <c r="S228" s="577"/>
      <c r="T228" s="577"/>
      <c r="U228" s="577"/>
      <c r="V228" s="96" t="s">
        <v>30</v>
      </c>
      <c r="W228" s="578">
        <f t="shared" si="0"/>
        <v>0</v>
      </c>
      <c r="X228" s="579"/>
      <c r="Y228" s="579"/>
      <c r="Z228" s="131" t="s">
        <v>30</v>
      </c>
      <c r="AA228" s="578">
        <f t="shared" si="1"/>
        <v>0</v>
      </c>
      <c r="AB228" s="579"/>
      <c r="AC228" s="579"/>
      <c r="AD228" s="131" t="s">
        <v>30</v>
      </c>
      <c r="AE228" s="571"/>
      <c r="AF228" s="572"/>
      <c r="AG228" s="572"/>
      <c r="AH228" s="573"/>
      <c r="AI228" s="94"/>
      <c r="AJ228" s="90"/>
      <c r="AK228" s="90"/>
      <c r="AL228" s="90"/>
      <c r="AM228" s="90"/>
      <c r="AN228" s="90"/>
      <c r="AO228" s="90"/>
      <c r="AP228" s="90"/>
      <c r="AQ228" s="90"/>
    </row>
    <row r="229" spans="1:43" ht="18" customHeight="1" x14ac:dyDescent="0.2">
      <c r="A229" s="94"/>
      <c r="B229" s="132"/>
      <c r="C229" s="580" t="s">
        <v>59</v>
      </c>
      <c r="D229" s="581"/>
      <c r="E229" s="581"/>
      <c r="F229" s="581"/>
      <c r="G229" s="581"/>
      <c r="H229" s="581"/>
      <c r="I229" s="581"/>
      <c r="J229" s="581"/>
      <c r="K229" s="581"/>
      <c r="L229" s="582"/>
      <c r="M229" s="562"/>
      <c r="N229" s="563"/>
      <c r="O229" s="563"/>
      <c r="P229" s="563"/>
      <c r="Q229" s="564"/>
      <c r="R229" s="562"/>
      <c r="S229" s="563"/>
      <c r="T229" s="563"/>
      <c r="U229" s="563"/>
      <c r="V229" s="564"/>
      <c r="W229" s="565">
        <f t="shared" si="0"/>
        <v>0</v>
      </c>
      <c r="X229" s="566"/>
      <c r="Y229" s="566"/>
      <c r="Z229" s="567"/>
      <c r="AA229" s="565">
        <f t="shared" si="1"/>
        <v>0</v>
      </c>
      <c r="AB229" s="566"/>
      <c r="AC229" s="566"/>
      <c r="AD229" s="567"/>
      <c r="AE229" s="586"/>
      <c r="AF229" s="587"/>
      <c r="AG229" s="587"/>
      <c r="AH229" s="588"/>
      <c r="AI229" s="94"/>
      <c r="AJ229" s="90"/>
      <c r="AK229" s="90"/>
      <c r="AL229" s="90"/>
      <c r="AM229" s="90"/>
      <c r="AN229" s="90"/>
      <c r="AO229" s="90"/>
      <c r="AP229" s="90"/>
      <c r="AQ229" s="90"/>
    </row>
    <row r="230" spans="1:43" ht="18" customHeight="1" x14ac:dyDescent="0.2">
      <c r="A230" s="94"/>
      <c r="B230" s="132"/>
      <c r="C230" s="583"/>
      <c r="D230" s="584"/>
      <c r="E230" s="584"/>
      <c r="F230" s="584"/>
      <c r="G230" s="584"/>
      <c r="H230" s="584"/>
      <c r="I230" s="584"/>
      <c r="J230" s="584"/>
      <c r="K230" s="584"/>
      <c r="L230" s="585"/>
      <c r="M230" s="574"/>
      <c r="N230" s="575"/>
      <c r="O230" s="575"/>
      <c r="P230" s="575"/>
      <c r="Q230" s="96" t="s">
        <v>30</v>
      </c>
      <c r="R230" s="576"/>
      <c r="S230" s="577"/>
      <c r="T230" s="577"/>
      <c r="U230" s="577"/>
      <c r="V230" s="96" t="s">
        <v>30</v>
      </c>
      <c r="W230" s="578">
        <f t="shared" si="0"/>
        <v>0</v>
      </c>
      <c r="X230" s="579"/>
      <c r="Y230" s="579"/>
      <c r="Z230" s="131" t="s">
        <v>30</v>
      </c>
      <c r="AA230" s="578">
        <f t="shared" si="1"/>
        <v>0</v>
      </c>
      <c r="AB230" s="579"/>
      <c r="AC230" s="579"/>
      <c r="AD230" s="131" t="s">
        <v>30</v>
      </c>
      <c r="AE230" s="589"/>
      <c r="AF230" s="590"/>
      <c r="AG230" s="590"/>
      <c r="AH230" s="591"/>
      <c r="AI230" s="94"/>
      <c r="AJ230" s="90"/>
      <c r="AK230" s="90"/>
      <c r="AL230" s="90"/>
      <c r="AM230" s="90"/>
      <c r="AN230" s="90"/>
      <c r="AO230" s="90"/>
      <c r="AP230" s="90"/>
      <c r="AQ230" s="90"/>
    </row>
    <row r="231" spans="1:43" ht="18" customHeight="1" x14ac:dyDescent="0.2">
      <c r="A231" s="94"/>
      <c r="B231" s="132"/>
      <c r="C231" s="580" t="s">
        <v>60</v>
      </c>
      <c r="D231" s="581"/>
      <c r="E231" s="581"/>
      <c r="F231" s="581"/>
      <c r="G231" s="581"/>
      <c r="H231" s="581"/>
      <c r="I231" s="581"/>
      <c r="J231" s="581"/>
      <c r="K231" s="581"/>
      <c r="L231" s="582"/>
      <c r="M231" s="562"/>
      <c r="N231" s="563"/>
      <c r="O231" s="563"/>
      <c r="P231" s="563"/>
      <c r="Q231" s="564"/>
      <c r="R231" s="562"/>
      <c r="S231" s="563"/>
      <c r="T231" s="563"/>
      <c r="U231" s="563"/>
      <c r="V231" s="564"/>
      <c r="W231" s="565">
        <f t="shared" si="0"/>
        <v>0</v>
      </c>
      <c r="X231" s="566"/>
      <c r="Y231" s="566"/>
      <c r="Z231" s="567"/>
      <c r="AA231" s="565">
        <f t="shared" si="1"/>
        <v>0</v>
      </c>
      <c r="AB231" s="566"/>
      <c r="AC231" s="566"/>
      <c r="AD231" s="567"/>
      <c r="AE231" s="592"/>
      <c r="AF231" s="593"/>
      <c r="AG231" s="593"/>
      <c r="AH231" s="594"/>
      <c r="AI231" s="94"/>
      <c r="AJ231" s="90"/>
      <c r="AK231" s="90"/>
      <c r="AL231" s="90"/>
      <c r="AM231" s="90"/>
      <c r="AN231" s="90"/>
      <c r="AO231" s="90"/>
      <c r="AP231" s="90"/>
      <c r="AQ231" s="90"/>
    </row>
    <row r="232" spans="1:43" ht="18" customHeight="1" x14ac:dyDescent="0.2">
      <c r="A232" s="94"/>
      <c r="B232" s="133"/>
      <c r="C232" s="583"/>
      <c r="D232" s="584"/>
      <c r="E232" s="584"/>
      <c r="F232" s="584"/>
      <c r="G232" s="584"/>
      <c r="H232" s="584"/>
      <c r="I232" s="584"/>
      <c r="J232" s="584"/>
      <c r="K232" s="584"/>
      <c r="L232" s="585"/>
      <c r="M232" s="574"/>
      <c r="N232" s="575"/>
      <c r="O232" s="575"/>
      <c r="P232" s="575"/>
      <c r="Q232" s="96" t="s">
        <v>30</v>
      </c>
      <c r="R232" s="576"/>
      <c r="S232" s="577"/>
      <c r="T232" s="577"/>
      <c r="U232" s="577"/>
      <c r="V232" s="96" t="s">
        <v>30</v>
      </c>
      <c r="W232" s="578">
        <f t="shared" si="0"/>
        <v>0</v>
      </c>
      <c r="X232" s="579"/>
      <c r="Y232" s="579"/>
      <c r="Z232" s="131" t="s">
        <v>30</v>
      </c>
      <c r="AA232" s="578">
        <f t="shared" si="1"/>
        <v>0</v>
      </c>
      <c r="AB232" s="579"/>
      <c r="AC232" s="579"/>
      <c r="AD232" s="131" t="s">
        <v>30</v>
      </c>
      <c r="AE232" s="589"/>
      <c r="AF232" s="590"/>
      <c r="AG232" s="590"/>
      <c r="AH232" s="595"/>
      <c r="AI232" s="94"/>
      <c r="AJ232" s="90"/>
      <c r="AK232" s="90"/>
      <c r="AL232" s="90"/>
      <c r="AM232" s="90"/>
      <c r="AN232" s="90"/>
      <c r="AO232" s="90"/>
      <c r="AP232" s="90"/>
      <c r="AQ232" s="90"/>
    </row>
    <row r="233" spans="1:43" ht="18" customHeight="1" x14ac:dyDescent="0.2">
      <c r="A233" s="94"/>
      <c r="B233" s="560" t="s">
        <v>38</v>
      </c>
      <c r="C233" s="560"/>
      <c r="D233" s="560"/>
      <c r="E233" s="560"/>
      <c r="F233" s="560"/>
      <c r="G233" s="560"/>
      <c r="H233" s="560"/>
      <c r="I233" s="560"/>
      <c r="J233" s="560"/>
      <c r="K233" s="560"/>
      <c r="L233" s="560"/>
      <c r="M233" s="562"/>
      <c r="N233" s="563"/>
      <c r="O233" s="563"/>
      <c r="P233" s="563"/>
      <c r="Q233" s="564"/>
      <c r="R233" s="562"/>
      <c r="S233" s="563"/>
      <c r="T233" s="563"/>
      <c r="U233" s="563"/>
      <c r="V233" s="564"/>
      <c r="W233" s="565">
        <f t="shared" si="0"/>
        <v>0</v>
      </c>
      <c r="X233" s="566"/>
      <c r="Y233" s="566"/>
      <c r="Z233" s="567"/>
      <c r="AA233" s="565">
        <f t="shared" si="1"/>
        <v>0</v>
      </c>
      <c r="AB233" s="566"/>
      <c r="AC233" s="566"/>
      <c r="AD233" s="567"/>
      <c r="AE233" s="568"/>
      <c r="AF233" s="569"/>
      <c r="AG233" s="569"/>
      <c r="AH233" s="570"/>
      <c r="AI233" s="94"/>
      <c r="AJ233" s="90"/>
      <c r="AK233" s="90"/>
      <c r="AL233" s="90"/>
      <c r="AM233" s="90"/>
      <c r="AN233" s="90"/>
      <c r="AO233" s="90"/>
      <c r="AP233" s="90"/>
      <c r="AQ233" s="90"/>
    </row>
    <row r="234" spans="1:43" ht="18" customHeight="1" x14ac:dyDescent="0.2">
      <c r="A234" s="94"/>
      <c r="B234" s="561"/>
      <c r="C234" s="560"/>
      <c r="D234" s="560"/>
      <c r="E234" s="560"/>
      <c r="F234" s="560"/>
      <c r="G234" s="560"/>
      <c r="H234" s="560"/>
      <c r="I234" s="560"/>
      <c r="J234" s="560"/>
      <c r="K234" s="560"/>
      <c r="L234" s="560"/>
      <c r="M234" s="574"/>
      <c r="N234" s="575"/>
      <c r="O234" s="575"/>
      <c r="P234" s="575"/>
      <c r="Q234" s="96" t="s">
        <v>30</v>
      </c>
      <c r="R234" s="576"/>
      <c r="S234" s="577"/>
      <c r="T234" s="577"/>
      <c r="U234" s="577"/>
      <c r="V234" s="96" t="s">
        <v>30</v>
      </c>
      <c r="W234" s="578">
        <f t="shared" si="0"/>
        <v>0</v>
      </c>
      <c r="X234" s="579"/>
      <c r="Y234" s="579"/>
      <c r="Z234" s="131" t="s">
        <v>30</v>
      </c>
      <c r="AA234" s="578">
        <f t="shared" si="1"/>
        <v>0</v>
      </c>
      <c r="AB234" s="579"/>
      <c r="AC234" s="579"/>
      <c r="AD234" s="131" t="s">
        <v>30</v>
      </c>
      <c r="AE234" s="571"/>
      <c r="AF234" s="572"/>
      <c r="AG234" s="572"/>
      <c r="AH234" s="573"/>
      <c r="AI234" s="94"/>
      <c r="AJ234" s="90"/>
      <c r="AK234" s="90"/>
      <c r="AL234" s="90"/>
      <c r="AM234" s="90"/>
      <c r="AN234" s="90"/>
      <c r="AO234" s="90"/>
      <c r="AP234" s="90"/>
      <c r="AQ234" s="90"/>
    </row>
    <row r="235" spans="1:43" ht="18" customHeight="1" x14ac:dyDescent="0.2">
      <c r="A235" s="94"/>
      <c r="B235" s="132"/>
      <c r="C235" s="580" t="s">
        <v>59</v>
      </c>
      <c r="D235" s="581"/>
      <c r="E235" s="581"/>
      <c r="F235" s="581"/>
      <c r="G235" s="581"/>
      <c r="H235" s="581"/>
      <c r="I235" s="581"/>
      <c r="J235" s="581"/>
      <c r="K235" s="581"/>
      <c r="L235" s="582"/>
      <c r="M235" s="562"/>
      <c r="N235" s="563"/>
      <c r="O235" s="563"/>
      <c r="P235" s="563"/>
      <c r="Q235" s="564"/>
      <c r="R235" s="562"/>
      <c r="S235" s="563"/>
      <c r="T235" s="563"/>
      <c r="U235" s="563"/>
      <c r="V235" s="564"/>
      <c r="W235" s="565">
        <f t="shared" si="0"/>
        <v>0</v>
      </c>
      <c r="X235" s="566"/>
      <c r="Y235" s="566"/>
      <c r="Z235" s="567"/>
      <c r="AA235" s="565">
        <f t="shared" si="1"/>
        <v>0</v>
      </c>
      <c r="AB235" s="566"/>
      <c r="AC235" s="566"/>
      <c r="AD235" s="567"/>
      <c r="AE235" s="586"/>
      <c r="AF235" s="587"/>
      <c r="AG235" s="587"/>
      <c r="AH235" s="588"/>
      <c r="AI235" s="94"/>
      <c r="AJ235" s="90"/>
      <c r="AK235" s="90"/>
      <c r="AL235" s="90"/>
      <c r="AM235" s="90"/>
      <c r="AN235" s="90"/>
      <c r="AO235" s="90"/>
      <c r="AP235" s="90"/>
      <c r="AQ235" s="90"/>
    </row>
    <row r="236" spans="1:43" ht="18" customHeight="1" x14ac:dyDescent="0.2">
      <c r="A236" s="94"/>
      <c r="B236" s="132"/>
      <c r="C236" s="583"/>
      <c r="D236" s="584"/>
      <c r="E236" s="584"/>
      <c r="F236" s="584"/>
      <c r="G236" s="584"/>
      <c r="H236" s="584"/>
      <c r="I236" s="584"/>
      <c r="J236" s="584"/>
      <c r="K236" s="584"/>
      <c r="L236" s="585"/>
      <c r="M236" s="574"/>
      <c r="N236" s="575"/>
      <c r="O236" s="575"/>
      <c r="P236" s="575"/>
      <c r="Q236" s="96" t="s">
        <v>30</v>
      </c>
      <c r="R236" s="576"/>
      <c r="S236" s="577"/>
      <c r="T236" s="577"/>
      <c r="U236" s="577"/>
      <c r="V236" s="96" t="s">
        <v>30</v>
      </c>
      <c r="W236" s="578">
        <f t="shared" si="0"/>
        <v>0</v>
      </c>
      <c r="X236" s="579"/>
      <c r="Y236" s="579"/>
      <c r="Z236" s="131" t="s">
        <v>30</v>
      </c>
      <c r="AA236" s="578">
        <f t="shared" si="1"/>
        <v>0</v>
      </c>
      <c r="AB236" s="579"/>
      <c r="AC236" s="579"/>
      <c r="AD236" s="131" t="s">
        <v>30</v>
      </c>
      <c r="AE236" s="589"/>
      <c r="AF236" s="590"/>
      <c r="AG236" s="590"/>
      <c r="AH236" s="591"/>
      <c r="AI236" s="94"/>
      <c r="AJ236" s="90"/>
      <c r="AK236" s="90"/>
      <c r="AL236" s="90"/>
      <c r="AM236" s="90"/>
      <c r="AN236" s="90"/>
      <c r="AO236" s="90"/>
      <c r="AP236" s="90"/>
      <c r="AQ236" s="90"/>
    </row>
    <row r="237" spans="1:43" ht="18" customHeight="1" x14ac:dyDescent="0.2">
      <c r="A237" s="94"/>
      <c r="B237" s="132"/>
      <c r="C237" s="580" t="s">
        <v>60</v>
      </c>
      <c r="D237" s="581"/>
      <c r="E237" s="581"/>
      <c r="F237" s="581"/>
      <c r="G237" s="581"/>
      <c r="H237" s="581"/>
      <c r="I237" s="581"/>
      <c r="J237" s="581"/>
      <c r="K237" s="581"/>
      <c r="L237" s="582"/>
      <c r="M237" s="562"/>
      <c r="N237" s="563"/>
      <c r="O237" s="563"/>
      <c r="P237" s="563"/>
      <c r="Q237" s="564"/>
      <c r="R237" s="562"/>
      <c r="S237" s="563"/>
      <c r="T237" s="563"/>
      <c r="U237" s="563"/>
      <c r="V237" s="564"/>
      <c r="W237" s="565">
        <f t="shared" si="0"/>
        <v>0</v>
      </c>
      <c r="X237" s="566"/>
      <c r="Y237" s="566"/>
      <c r="Z237" s="567"/>
      <c r="AA237" s="565">
        <f t="shared" si="1"/>
        <v>0</v>
      </c>
      <c r="AB237" s="566"/>
      <c r="AC237" s="566"/>
      <c r="AD237" s="567"/>
      <c r="AE237" s="592"/>
      <c r="AF237" s="593"/>
      <c r="AG237" s="593"/>
      <c r="AH237" s="594"/>
      <c r="AI237" s="94"/>
      <c r="AJ237" s="90"/>
      <c r="AK237" s="90"/>
      <c r="AL237" s="90"/>
      <c r="AM237" s="90"/>
      <c r="AN237" s="90"/>
      <c r="AO237" s="90"/>
      <c r="AP237" s="90"/>
      <c r="AQ237" s="90"/>
    </row>
    <row r="238" spans="1:43" ht="18" customHeight="1" x14ac:dyDescent="0.2">
      <c r="A238" s="94"/>
      <c r="B238" s="133"/>
      <c r="C238" s="583"/>
      <c r="D238" s="584"/>
      <c r="E238" s="584"/>
      <c r="F238" s="584"/>
      <c r="G238" s="584"/>
      <c r="H238" s="584"/>
      <c r="I238" s="584"/>
      <c r="J238" s="584"/>
      <c r="K238" s="584"/>
      <c r="L238" s="585"/>
      <c r="M238" s="574"/>
      <c r="N238" s="575"/>
      <c r="O238" s="575"/>
      <c r="P238" s="575"/>
      <c r="Q238" s="96" t="s">
        <v>30</v>
      </c>
      <c r="R238" s="576"/>
      <c r="S238" s="577"/>
      <c r="T238" s="577"/>
      <c r="U238" s="577"/>
      <c r="V238" s="96" t="s">
        <v>30</v>
      </c>
      <c r="W238" s="578">
        <f t="shared" si="0"/>
        <v>0</v>
      </c>
      <c r="X238" s="579"/>
      <c r="Y238" s="579"/>
      <c r="Z238" s="131" t="s">
        <v>30</v>
      </c>
      <c r="AA238" s="578">
        <f t="shared" si="1"/>
        <v>0</v>
      </c>
      <c r="AB238" s="579"/>
      <c r="AC238" s="579"/>
      <c r="AD238" s="131" t="s">
        <v>30</v>
      </c>
      <c r="AE238" s="589"/>
      <c r="AF238" s="590"/>
      <c r="AG238" s="590"/>
      <c r="AH238" s="595"/>
      <c r="AI238" s="94"/>
      <c r="AJ238" s="90"/>
      <c r="AK238" s="90"/>
      <c r="AL238" s="90"/>
      <c r="AM238" s="90"/>
      <c r="AN238" s="90"/>
      <c r="AO238" s="90"/>
      <c r="AP238" s="90"/>
      <c r="AQ238" s="90"/>
    </row>
    <row r="239" spans="1:43" ht="18" customHeight="1" x14ac:dyDescent="0.2">
      <c r="A239" s="94"/>
      <c r="B239" s="560" t="s">
        <v>37</v>
      </c>
      <c r="C239" s="560"/>
      <c r="D239" s="560"/>
      <c r="E239" s="560"/>
      <c r="F239" s="560"/>
      <c r="G239" s="560"/>
      <c r="H239" s="560"/>
      <c r="I239" s="560"/>
      <c r="J239" s="560"/>
      <c r="K239" s="560"/>
      <c r="L239" s="560"/>
      <c r="M239" s="562"/>
      <c r="N239" s="563"/>
      <c r="O239" s="563"/>
      <c r="P239" s="563"/>
      <c r="Q239" s="564"/>
      <c r="R239" s="562"/>
      <c r="S239" s="563"/>
      <c r="T239" s="563"/>
      <c r="U239" s="563"/>
      <c r="V239" s="564"/>
      <c r="W239" s="565">
        <f t="shared" si="0"/>
        <v>0</v>
      </c>
      <c r="X239" s="566"/>
      <c r="Y239" s="566"/>
      <c r="Z239" s="567"/>
      <c r="AA239" s="565">
        <f t="shared" si="1"/>
        <v>0</v>
      </c>
      <c r="AB239" s="566"/>
      <c r="AC239" s="566"/>
      <c r="AD239" s="567"/>
      <c r="AE239" s="568"/>
      <c r="AF239" s="569"/>
      <c r="AG239" s="569"/>
      <c r="AH239" s="570"/>
      <c r="AI239" s="94"/>
      <c r="AJ239" s="90"/>
      <c r="AK239" s="90"/>
      <c r="AL239" s="90"/>
      <c r="AM239" s="90"/>
      <c r="AN239" s="90"/>
      <c r="AO239" s="90"/>
      <c r="AP239" s="90"/>
      <c r="AQ239" s="90"/>
    </row>
    <row r="240" spans="1:43" ht="18" customHeight="1" x14ac:dyDescent="0.2">
      <c r="A240" s="94"/>
      <c r="B240" s="560"/>
      <c r="C240" s="560"/>
      <c r="D240" s="560"/>
      <c r="E240" s="560"/>
      <c r="F240" s="560"/>
      <c r="G240" s="560"/>
      <c r="H240" s="560"/>
      <c r="I240" s="560"/>
      <c r="J240" s="560"/>
      <c r="K240" s="560"/>
      <c r="L240" s="560"/>
      <c r="M240" s="574"/>
      <c r="N240" s="575"/>
      <c r="O240" s="575"/>
      <c r="P240" s="575"/>
      <c r="Q240" s="96" t="s">
        <v>30</v>
      </c>
      <c r="R240" s="576"/>
      <c r="S240" s="577"/>
      <c r="T240" s="577"/>
      <c r="U240" s="577"/>
      <c r="V240" s="96" t="s">
        <v>30</v>
      </c>
      <c r="W240" s="578">
        <f t="shared" si="0"/>
        <v>0</v>
      </c>
      <c r="X240" s="579"/>
      <c r="Y240" s="579"/>
      <c r="Z240" s="131" t="s">
        <v>30</v>
      </c>
      <c r="AA240" s="578">
        <f t="shared" si="1"/>
        <v>0</v>
      </c>
      <c r="AB240" s="579"/>
      <c r="AC240" s="579"/>
      <c r="AD240" s="131" t="s">
        <v>30</v>
      </c>
      <c r="AE240" s="571"/>
      <c r="AF240" s="572"/>
      <c r="AG240" s="572"/>
      <c r="AH240" s="573"/>
      <c r="AI240" s="94"/>
      <c r="AJ240" s="90"/>
      <c r="AK240" s="90"/>
      <c r="AL240" s="90"/>
      <c r="AM240" s="90"/>
      <c r="AN240" s="90"/>
      <c r="AO240" s="90"/>
      <c r="AP240" s="90"/>
      <c r="AQ240" s="90"/>
    </row>
    <row r="241" spans="1:43" ht="18" customHeight="1" x14ac:dyDescent="0.2">
      <c r="A241" s="94"/>
      <c r="B241" s="223" t="s">
        <v>27</v>
      </c>
      <c r="C241" s="223"/>
      <c r="D241" s="223"/>
      <c r="E241" s="223"/>
      <c r="F241" s="223"/>
      <c r="G241" s="223"/>
      <c r="H241" s="223"/>
      <c r="I241" s="223"/>
      <c r="J241" s="223"/>
      <c r="K241" s="223"/>
      <c r="L241" s="223"/>
      <c r="M241" s="562"/>
      <c r="N241" s="563"/>
      <c r="O241" s="563"/>
      <c r="P241" s="563"/>
      <c r="Q241" s="564"/>
      <c r="R241" s="562"/>
      <c r="S241" s="563"/>
      <c r="T241" s="563"/>
      <c r="U241" s="563"/>
      <c r="V241" s="564"/>
      <c r="W241" s="565">
        <f t="shared" si="0"/>
        <v>0</v>
      </c>
      <c r="X241" s="566"/>
      <c r="Y241" s="566"/>
      <c r="Z241" s="567"/>
      <c r="AA241" s="565">
        <f t="shared" si="1"/>
        <v>0</v>
      </c>
      <c r="AB241" s="566"/>
      <c r="AC241" s="566"/>
      <c r="AD241" s="567"/>
      <c r="AE241" s="568"/>
      <c r="AF241" s="569"/>
      <c r="AG241" s="569"/>
      <c r="AH241" s="570"/>
      <c r="AI241" s="94"/>
      <c r="AJ241" s="90"/>
      <c r="AK241" s="90"/>
      <c r="AL241" s="90"/>
      <c r="AM241" s="90"/>
      <c r="AN241" s="90"/>
      <c r="AO241" s="90"/>
      <c r="AP241" s="90"/>
      <c r="AQ241" s="90"/>
    </row>
    <row r="242" spans="1:43" ht="18" customHeight="1" x14ac:dyDescent="0.2">
      <c r="A242" s="94"/>
      <c r="B242" s="223"/>
      <c r="C242" s="223"/>
      <c r="D242" s="223"/>
      <c r="E242" s="223"/>
      <c r="F242" s="223"/>
      <c r="G242" s="223"/>
      <c r="H242" s="223"/>
      <c r="I242" s="223"/>
      <c r="J242" s="223"/>
      <c r="K242" s="223"/>
      <c r="L242" s="223"/>
      <c r="M242" s="574"/>
      <c r="N242" s="575"/>
      <c r="O242" s="575"/>
      <c r="P242" s="575"/>
      <c r="Q242" s="96" t="s">
        <v>30</v>
      </c>
      <c r="R242" s="576"/>
      <c r="S242" s="577"/>
      <c r="T242" s="577"/>
      <c r="U242" s="577"/>
      <c r="V242" s="96" t="s">
        <v>30</v>
      </c>
      <c r="W242" s="578">
        <f t="shared" si="0"/>
        <v>0</v>
      </c>
      <c r="X242" s="579"/>
      <c r="Y242" s="579"/>
      <c r="Z242" s="131" t="s">
        <v>30</v>
      </c>
      <c r="AA242" s="578">
        <f t="shared" si="1"/>
        <v>0</v>
      </c>
      <c r="AB242" s="579"/>
      <c r="AC242" s="579"/>
      <c r="AD242" s="131" t="s">
        <v>30</v>
      </c>
      <c r="AE242" s="571"/>
      <c r="AF242" s="572"/>
      <c r="AG242" s="572"/>
      <c r="AH242" s="573"/>
      <c r="AI242" s="94"/>
      <c r="AJ242" s="90"/>
      <c r="AK242" s="90"/>
      <c r="AL242" s="90"/>
      <c r="AM242" s="90"/>
      <c r="AN242" s="90"/>
      <c r="AO242" s="90"/>
      <c r="AP242" s="90"/>
      <c r="AQ242" s="90"/>
    </row>
    <row r="243" spans="1:43" ht="10.5" customHeight="1" x14ac:dyDescent="0.2">
      <c r="A243" s="25"/>
      <c r="B243" s="40"/>
      <c r="C243" s="40"/>
      <c r="D243" s="40"/>
      <c r="E243" s="40"/>
      <c r="F243" s="40"/>
      <c r="G243" s="40"/>
      <c r="H243" s="40"/>
      <c r="I243" s="40"/>
      <c r="J243" s="40"/>
      <c r="K243" s="40"/>
      <c r="L243" s="40"/>
      <c r="M243" s="23"/>
      <c r="N243" s="23"/>
      <c r="O243" s="40"/>
      <c r="P243" s="40"/>
      <c r="Q243" s="40"/>
      <c r="R243" s="40"/>
      <c r="S243" s="40"/>
      <c r="T243" s="24"/>
      <c r="U243" s="40"/>
      <c r="V243" s="40"/>
      <c r="W243" s="40"/>
      <c r="X243" s="40"/>
      <c r="Y243" s="40"/>
      <c r="Z243" s="40"/>
      <c r="AA243" s="40"/>
      <c r="AB243" s="40"/>
      <c r="AC243" s="40"/>
      <c r="AD243" s="40"/>
      <c r="AE243" s="40"/>
      <c r="AF243" s="40"/>
      <c r="AG243" s="40"/>
      <c r="AH243" s="40"/>
      <c r="AI243" s="25"/>
    </row>
    <row r="244" spans="1:43" ht="13.2" customHeight="1" x14ac:dyDescent="0.2">
      <c r="A244" s="40" t="s">
        <v>61</v>
      </c>
      <c r="B244" s="40"/>
      <c r="C244" s="40"/>
      <c r="D244" s="40"/>
      <c r="E244" s="40"/>
      <c r="F244" s="40"/>
      <c r="G244" s="40"/>
      <c r="H244" s="40"/>
      <c r="I244" s="40"/>
      <c r="J244" s="40"/>
      <c r="K244" s="40"/>
      <c r="L244" s="40"/>
      <c r="M244" s="23"/>
      <c r="N244" s="23"/>
      <c r="O244" s="40"/>
      <c r="P244" s="40"/>
      <c r="Q244" s="40"/>
      <c r="R244" s="40"/>
      <c r="S244" s="40"/>
      <c r="T244" s="24"/>
      <c r="U244" s="40"/>
      <c r="V244" s="40"/>
      <c r="W244" s="40"/>
      <c r="X244" s="40"/>
      <c r="Y244" s="40"/>
      <c r="Z244" s="40"/>
      <c r="AA244" s="40"/>
      <c r="AB244" s="40"/>
      <c r="AC244" s="40"/>
      <c r="AD244" s="40"/>
      <c r="AE244" s="40"/>
      <c r="AF244" s="40"/>
      <c r="AG244" s="40"/>
      <c r="AH244" s="41"/>
      <c r="AI244" s="25"/>
    </row>
    <row r="245" spans="1:43" ht="11.25" customHeight="1" x14ac:dyDescent="0.2">
      <c r="B245" s="301" t="s">
        <v>7</v>
      </c>
      <c r="C245" s="301"/>
      <c r="D245" s="301"/>
      <c r="E245" s="301"/>
      <c r="F245" s="301"/>
      <c r="G245" s="301"/>
      <c r="H245" s="301"/>
      <c r="I245" s="301"/>
      <c r="J245" s="301"/>
      <c r="K245" s="301"/>
      <c r="L245" s="301"/>
      <c r="M245" s="596" t="s">
        <v>71</v>
      </c>
      <c r="N245" s="596"/>
      <c r="O245" s="596"/>
      <c r="P245" s="596"/>
      <c r="Q245" s="596"/>
      <c r="R245" s="596" t="s">
        <v>72</v>
      </c>
      <c r="S245" s="596"/>
      <c r="T245" s="596"/>
      <c r="U245" s="596"/>
      <c r="V245" s="596"/>
      <c r="W245" s="597" t="s">
        <v>10</v>
      </c>
      <c r="X245" s="598"/>
      <c r="Y245" s="598"/>
      <c r="Z245" s="598"/>
      <c r="AA245" s="598"/>
      <c r="AB245" s="598"/>
      <c r="AC245" s="598"/>
      <c r="AD245" s="599"/>
      <c r="AE245" s="597" t="s">
        <v>13</v>
      </c>
      <c r="AF245" s="598"/>
      <c r="AG245" s="598"/>
      <c r="AH245" s="599"/>
    </row>
    <row r="246" spans="1:43" ht="11.25" customHeight="1" x14ac:dyDescent="0.2">
      <c r="B246" s="301"/>
      <c r="C246" s="301"/>
      <c r="D246" s="301"/>
      <c r="E246" s="301"/>
      <c r="F246" s="301"/>
      <c r="G246" s="301"/>
      <c r="H246" s="301"/>
      <c r="I246" s="301"/>
      <c r="J246" s="301"/>
      <c r="K246" s="301"/>
      <c r="L246" s="301"/>
      <c r="M246" s="596"/>
      <c r="N246" s="596"/>
      <c r="O246" s="596"/>
      <c r="P246" s="596"/>
      <c r="Q246" s="596"/>
      <c r="R246" s="596"/>
      <c r="S246" s="596"/>
      <c r="T246" s="596"/>
      <c r="U246" s="596"/>
      <c r="V246" s="596"/>
      <c r="W246" s="600"/>
      <c r="X246" s="601"/>
      <c r="Y246" s="601"/>
      <c r="Z246" s="601"/>
      <c r="AA246" s="601"/>
      <c r="AB246" s="601"/>
      <c r="AC246" s="601"/>
      <c r="AD246" s="602"/>
      <c r="AE246" s="603"/>
      <c r="AF246" s="604"/>
      <c r="AG246" s="604"/>
      <c r="AH246" s="605"/>
    </row>
    <row r="247" spans="1:43" ht="21" customHeight="1" x14ac:dyDescent="0.2">
      <c r="B247" s="301"/>
      <c r="C247" s="301"/>
      <c r="D247" s="301"/>
      <c r="E247" s="301"/>
      <c r="F247" s="301"/>
      <c r="G247" s="301"/>
      <c r="H247" s="301"/>
      <c r="I247" s="301"/>
      <c r="J247" s="301"/>
      <c r="K247" s="301"/>
      <c r="L247" s="301"/>
      <c r="M247" s="596"/>
      <c r="N247" s="596"/>
      <c r="O247" s="596"/>
      <c r="P247" s="596"/>
      <c r="Q247" s="596"/>
      <c r="R247" s="596"/>
      <c r="S247" s="596"/>
      <c r="T247" s="596"/>
      <c r="U247" s="596"/>
      <c r="V247" s="596"/>
      <c r="W247" s="409" t="s">
        <v>11</v>
      </c>
      <c r="X247" s="606"/>
      <c r="Y247" s="606"/>
      <c r="Z247" s="410"/>
      <c r="AA247" s="409" t="s">
        <v>12</v>
      </c>
      <c r="AB247" s="606"/>
      <c r="AC247" s="606"/>
      <c r="AD247" s="410"/>
      <c r="AE247" s="600"/>
      <c r="AF247" s="601"/>
      <c r="AG247" s="601"/>
      <c r="AH247" s="602"/>
    </row>
    <row r="248" spans="1:43" ht="18" customHeight="1" x14ac:dyDescent="0.2">
      <c r="B248" s="607" t="s">
        <v>62</v>
      </c>
      <c r="C248" s="607"/>
      <c r="D248" s="607"/>
      <c r="E248" s="607"/>
      <c r="F248" s="607"/>
      <c r="G248" s="607"/>
      <c r="H248" s="607"/>
      <c r="I248" s="607"/>
      <c r="J248" s="607"/>
      <c r="K248" s="607"/>
      <c r="L248" s="607"/>
      <c r="M248" s="608"/>
      <c r="N248" s="609"/>
      <c r="O248" s="609"/>
      <c r="P248" s="609"/>
      <c r="Q248" s="610"/>
      <c r="R248" s="608"/>
      <c r="S248" s="609"/>
      <c r="T248" s="609"/>
      <c r="U248" s="609"/>
      <c r="V248" s="610"/>
      <c r="W248" s="611">
        <f t="shared" ref="W248:W253" si="2">M248-R248</f>
        <v>0</v>
      </c>
      <c r="X248" s="612"/>
      <c r="Y248" s="612"/>
      <c r="Z248" s="613"/>
      <c r="AA248" s="611">
        <f t="shared" ref="AA248:AA253" si="3">R248-M248</f>
        <v>0</v>
      </c>
      <c r="AB248" s="612"/>
      <c r="AC248" s="612"/>
      <c r="AD248" s="613"/>
      <c r="AE248" s="614"/>
      <c r="AF248" s="615"/>
      <c r="AG248" s="615"/>
      <c r="AH248" s="616"/>
    </row>
    <row r="249" spans="1:43" ht="18" customHeight="1" x14ac:dyDescent="0.2">
      <c r="B249" s="607"/>
      <c r="C249" s="607"/>
      <c r="D249" s="607"/>
      <c r="E249" s="607"/>
      <c r="F249" s="607"/>
      <c r="G249" s="607"/>
      <c r="H249" s="607"/>
      <c r="I249" s="607"/>
      <c r="J249" s="607"/>
      <c r="K249" s="607"/>
      <c r="L249" s="607"/>
      <c r="M249" s="620"/>
      <c r="N249" s="621"/>
      <c r="O249" s="621"/>
      <c r="P249" s="621"/>
      <c r="Q249" s="27" t="s">
        <v>30</v>
      </c>
      <c r="R249" s="622"/>
      <c r="S249" s="623"/>
      <c r="T249" s="623"/>
      <c r="U249" s="623"/>
      <c r="V249" s="27" t="s">
        <v>30</v>
      </c>
      <c r="W249" s="624">
        <f t="shared" si="2"/>
        <v>0</v>
      </c>
      <c r="X249" s="625"/>
      <c r="Y249" s="625"/>
      <c r="Z249" s="42" t="s">
        <v>30</v>
      </c>
      <c r="AA249" s="626">
        <f t="shared" si="3"/>
        <v>0</v>
      </c>
      <c r="AB249" s="627"/>
      <c r="AC249" s="627"/>
      <c r="AD249" s="42" t="s">
        <v>30</v>
      </c>
      <c r="AE249" s="617"/>
      <c r="AF249" s="618"/>
      <c r="AG249" s="618"/>
      <c r="AH249" s="619"/>
    </row>
    <row r="250" spans="1:43" ht="18" customHeight="1" x14ac:dyDescent="0.2">
      <c r="B250" s="607" t="s">
        <v>60</v>
      </c>
      <c r="C250" s="607"/>
      <c r="D250" s="607"/>
      <c r="E250" s="607"/>
      <c r="F250" s="607"/>
      <c r="G250" s="607"/>
      <c r="H250" s="607"/>
      <c r="I250" s="607"/>
      <c r="J250" s="607"/>
      <c r="K250" s="607"/>
      <c r="L250" s="607"/>
      <c r="M250" s="608"/>
      <c r="N250" s="609"/>
      <c r="O250" s="609"/>
      <c r="P250" s="609"/>
      <c r="Q250" s="610"/>
      <c r="R250" s="608"/>
      <c r="S250" s="609"/>
      <c r="T250" s="609"/>
      <c r="U250" s="609"/>
      <c r="V250" s="610"/>
      <c r="W250" s="611">
        <f t="shared" si="2"/>
        <v>0</v>
      </c>
      <c r="X250" s="612"/>
      <c r="Y250" s="612"/>
      <c r="Z250" s="613"/>
      <c r="AA250" s="611">
        <f t="shared" si="3"/>
        <v>0</v>
      </c>
      <c r="AB250" s="612"/>
      <c r="AC250" s="612"/>
      <c r="AD250" s="613"/>
      <c r="AE250" s="628"/>
      <c r="AF250" s="629"/>
      <c r="AG250" s="629"/>
      <c r="AH250" s="630"/>
    </row>
    <row r="251" spans="1:43" ht="18" customHeight="1" x14ac:dyDescent="0.2">
      <c r="B251" s="607"/>
      <c r="C251" s="607"/>
      <c r="D251" s="607"/>
      <c r="E251" s="607"/>
      <c r="F251" s="607"/>
      <c r="G251" s="607"/>
      <c r="H251" s="607"/>
      <c r="I251" s="607"/>
      <c r="J251" s="607"/>
      <c r="K251" s="607"/>
      <c r="L251" s="607"/>
      <c r="M251" s="620"/>
      <c r="N251" s="621"/>
      <c r="O251" s="621"/>
      <c r="P251" s="621"/>
      <c r="Q251" s="27" t="s">
        <v>30</v>
      </c>
      <c r="R251" s="622"/>
      <c r="S251" s="623"/>
      <c r="T251" s="623"/>
      <c r="U251" s="623"/>
      <c r="V251" s="27" t="s">
        <v>30</v>
      </c>
      <c r="W251" s="626">
        <f t="shared" si="2"/>
        <v>0</v>
      </c>
      <c r="X251" s="627"/>
      <c r="Y251" s="627"/>
      <c r="Z251" s="42" t="s">
        <v>30</v>
      </c>
      <c r="AA251" s="626">
        <f t="shared" si="3"/>
        <v>0</v>
      </c>
      <c r="AB251" s="627"/>
      <c r="AC251" s="627"/>
      <c r="AD251" s="42" t="s">
        <v>30</v>
      </c>
      <c r="AE251" s="617"/>
      <c r="AF251" s="618"/>
      <c r="AG251" s="618"/>
      <c r="AH251" s="631"/>
    </row>
    <row r="252" spans="1:43" ht="18" customHeight="1" x14ac:dyDescent="0.2">
      <c r="A252" s="25"/>
      <c r="B252" s="302" t="s">
        <v>27</v>
      </c>
      <c r="C252" s="302"/>
      <c r="D252" s="302"/>
      <c r="E252" s="302"/>
      <c r="F252" s="302"/>
      <c r="G252" s="302"/>
      <c r="H252" s="302"/>
      <c r="I252" s="302"/>
      <c r="J252" s="302"/>
      <c r="K252" s="302"/>
      <c r="L252" s="302"/>
      <c r="M252" s="608"/>
      <c r="N252" s="609"/>
      <c r="O252" s="609"/>
      <c r="P252" s="609"/>
      <c r="Q252" s="610"/>
      <c r="R252" s="608"/>
      <c r="S252" s="609"/>
      <c r="T252" s="609"/>
      <c r="U252" s="609"/>
      <c r="V252" s="610"/>
      <c r="W252" s="611">
        <f t="shared" si="2"/>
        <v>0</v>
      </c>
      <c r="X252" s="612"/>
      <c r="Y252" s="612"/>
      <c r="Z252" s="613"/>
      <c r="AA252" s="611">
        <f t="shared" si="3"/>
        <v>0</v>
      </c>
      <c r="AB252" s="612"/>
      <c r="AC252" s="612"/>
      <c r="AD252" s="613"/>
      <c r="AE252" s="633"/>
      <c r="AF252" s="634"/>
      <c r="AG252" s="634"/>
      <c r="AH252" s="635"/>
      <c r="AI252" s="25"/>
    </row>
    <row r="253" spans="1:43" ht="18" customHeight="1" x14ac:dyDescent="0.2">
      <c r="A253" s="25"/>
      <c r="B253" s="302"/>
      <c r="C253" s="302"/>
      <c r="D253" s="302"/>
      <c r="E253" s="302"/>
      <c r="F253" s="302"/>
      <c r="G253" s="302"/>
      <c r="H253" s="302"/>
      <c r="I253" s="302"/>
      <c r="J253" s="302"/>
      <c r="K253" s="302"/>
      <c r="L253" s="302"/>
      <c r="M253" s="620"/>
      <c r="N253" s="621"/>
      <c r="O253" s="621"/>
      <c r="P253" s="621"/>
      <c r="Q253" s="27" t="s">
        <v>30</v>
      </c>
      <c r="R253" s="622"/>
      <c r="S253" s="623"/>
      <c r="T253" s="623"/>
      <c r="U253" s="623"/>
      <c r="V253" s="27" t="s">
        <v>30</v>
      </c>
      <c r="W253" s="626">
        <f t="shared" si="2"/>
        <v>0</v>
      </c>
      <c r="X253" s="627"/>
      <c r="Y253" s="627"/>
      <c r="Z253" s="42" t="s">
        <v>30</v>
      </c>
      <c r="AA253" s="626">
        <f t="shared" si="3"/>
        <v>0</v>
      </c>
      <c r="AB253" s="627"/>
      <c r="AC253" s="627"/>
      <c r="AD253" s="42" t="s">
        <v>30</v>
      </c>
      <c r="AE253" s="636"/>
      <c r="AF253" s="637"/>
      <c r="AG253" s="637"/>
      <c r="AH253" s="638"/>
      <c r="AI253" s="25"/>
    </row>
    <row r="254" spans="1:43" ht="7.5" customHeight="1" x14ac:dyDescent="0.2">
      <c r="A254" s="25"/>
      <c r="B254" s="43"/>
      <c r="C254" s="43"/>
      <c r="D254" s="43"/>
      <c r="E254" s="43"/>
      <c r="F254" s="43"/>
      <c r="G254" s="43"/>
      <c r="H254" s="43"/>
      <c r="I254" s="43"/>
      <c r="J254" s="43"/>
      <c r="K254" s="43"/>
      <c r="L254" s="43"/>
      <c r="M254" s="44"/>
      <c r="N254" s="44"/>
      <c r="O254" s="44"/>
      <c r="P254" s="44"/>
      <c r="Q254" s="44"/>
      <c r="R254" s="44"/>
      <c r="S254" s="44"/>
      <c r="T254" s="44"/>
      <c r="U254" s="44"/>
      <c r="V254" s="44"/>
      <c r="W254" s="45"/>
      <c r="X254" s="45"/>
      <c r="Y254" s="45"/>
      <c r="Z254" s="45"/>
      <c r="AA254" s="45"/>
      <c r="AB254" s="45"/>
      <c r="AC254" s="45"/>
      <c r="AD254" s="45"/>
      <c r="AE254" s="45"/>
      <c r="AF254" s="45"/>
      <c r="AG254" s="45"/>
      <c r="AH254" s="45"/>
      <c r="AI254" s="25"/>
    </row>
    <row r="255" spans="1:43" s="65" customFormat="1" ht="13.2" customHeight="1" x14ac:dyDescent="0.2">
      <c r="A255" s="17" t="s">
        <v>22</v>
      </c>
      <c r="B255" s="20"/>
      <c r="C255" s="20"/>
      <c r="D255" s="20"/>
      <c r="E255" s="20"/>
      <c r="F255" s="20"/>
      <c r="G255" s="20"/>
      <c r="H255" s="20"/>
      <c r="I255" s="20"/>
      <c r="J255" s="20"/>
      <c r="K255" s="20"/>
      <c r="L255" s="46"/>
      <c r="M255" s="19"/>
      <c r="N255" s="19"/>
      <c r="O255" s="47"/>
      <c r="P255" s="47"/>
      <c r="Q255" s="47"/>
      <c r="R255" s="47"/>
      <c r="S255" s="47"/>
      <c r="T255" s="20"/>
      <c r="U255" s="47"/>
      <c r="V255" s="47"/>
      <c r="W255" s="47"/>
      <c r="X255" s="47"/>
      <c r="Y255" s="47"/>
      <c r="Z255" s="47"/>
      <c r="AA255" s="47"/>
      <c r="AB255" s="48"/>
      <c r="AC255" s="47"/>
      <c r="AD255" s="47"/>
      <c r="AE255" s="47"/>
      <c r="AF255" s="47"/>
      <c r="AG255" s="47"/>
      <c r="AH255" s="47"/>
    </row>
    <row r="256" spans="1:43" s="65" customFormat="1" ht="13.2" customHeight="1" x14ac:dyDescent="0.2">
      <c r="A256" s="17"/>
      <c r="B256" s="632" t="s">
        <v>135</v>
      </c>
      <c r="C256" s="632"/>
      <c r="D256" s="632"/>
      <c r="E256" s="632"/>
      <c r="F256" s="632"/>
      <c r="G256" s="632"/>
      <c r="H256" s="632"/>
      <c r="I256" s="632"/>
      <c r="J256" s="632"/>
      <c r="K256" s="632"/>
      <c r="L256" s="632"/>
      <c r="M256" s="632"/>
      <c r="N256" s="632"/>
      <c r="O256" s="632"/>
      <c r="P256" s="632"/>
      <c r="Q256" s="632"/>
      <c r="R256" s="632"/>
      <c r="S256" s="632"/>
      <c r="T256" s="632"/>
      <c r="U256" s="632"/>
      <c r="V256" s="632"/>
      <c r="W256" s="632"/>
      <c r="X256" s="632"/>
      <c r="Y256" s="632"/>
      <c r="Z256" s="632"/>
      <c r="AA256" s="632"/>
      <c r="AB256" s="632"/>
      <c r="AC256" s="632"/>
      <c r="AD256" s="632"/>
      <c r="AE256" s="632"/>
      <c r="AF256" s="632"/>
      <c r="AG256" s="632"/>
      <c r="AH256" s="632"/>
      <c r="AI256" s="66"/>
    </row>
    <row r="257" spans="1:35" s="65" customFormat="1" ht="15.75" customHeight="1" x14ac:dyDescent="0.2">
      <c r="A257" s="17"/>
      <c r="B257" s="632"/>
      <c r="C257" s="632"/>
      <c r="D257" s="632"/>
      <c r="E257" s="632"/>
      <c r="F257" s="632"/>
      <c r="G257" s="632"/>
      <c r="H257" s="632"/>
      <c r="I257" s="632"/>
      <c r="J257" s="632"/>
      <c r="K257" s="632"/>
      <c r="L257" s="632"/>
      <c r="M257" s="632"/>
      <c r="N257" s="632"/>
      <c r="O257" s="632"/>
      <c r="P257" s="632"/>
      <c r="Q257" s="632"/>
      <c r="R257" s="632"/>
      <c r="S257" s="632"/>
      <c r="T257" s="632"/>
      <c r="U257" s="632"/>
      <c r="V257" s="632"/>
      <c r="W257" s="632"/>
      <c r="X257" s="632"/>
      <c r="Y257" s="632"/>
      <c r="Z257" s="632"/>
      <c r="AA257" s="632"/>
      <c r="AB257" s="632"/>
      <c r="AC257" s="632"/>
      <c r="AD257" s="632"/>
      <c r="AE257" s="632"/>
      <c r="AF257" s="632"/>
      <c r="AG257" s="632"/>
      <c r="AH257" s="632"/>
      <c r="AI257" s="66"/>
    </row>
    <row r="258" spans="1:35" s="65" customFormat="1" ht="18.75" customHeight="1" x14ac:dyDescent="0.2">
      <c r="A258" s="17"/>
      <c r="B258" s="632"/>
      <c r="C258" s="632"/>
      <c r="D258" s="632"/>
      <c r="E258" s="632"/>
      <c r="F258" s="632"/>
      <c r="G258" s="632"/>
      <c r="H258" s="632"/>
      <c r="I258" s="632"/>
      <c r="J258" s="632"/>
      <c r="K258" s="632"/>
      <c r="L258" s="632"/>
      <c r="M258" s="632"/>
      <c r="N258" s="632"/>
      <c r="O258" s="632"/>
      <c r="P258" s="632"/>
      <c r="Q258" s="632"/>
      <c r="R258" s="632"/>
      <c r="S258" s="632"/>
      <c r="T258" s="632"/>
      <c r="U258" s="632"/>
      <c r="V258" s="632"/>
      <c r="W258" s="632"/>
      <c r="X258" s="632"/>
      <c r="Y258" s="632"/>
      <c r="Z258" s="632"/>
      <c r="AA258" s="632"/>
      <c r="AB258" s="632"/>
      <c r="AC258" s="632"/>
      <c r="AD258" s="632"/>
      <c r="AE258" s="632"/>
      <c r="AF258" s="632"/>
      <c r="AG258" s="632"/>
      <c r="AH258" s="632"/>
      <c r="AI258" s="66"/>
    </row>
    <row r="259" spans="1:35" s="68" customFormat="1" ht="13.2" customHeight="1" x14ac:dyDescent="0.2">
      <c r="A259" s="28"/>
      <c r="B259" s="632"/>
      <c r="C259" s="632"/>
      <c r="D259" s="632"/>
      <c r="E259" s="632"/>
      <c r="F259" s="632"/>
      <c r="G259" s="632"/>
      <c r="H259" s="632"/>
      <c r="I259" s="632"/>
      <c r="J259" s="632"/>
      <c r="K259" s="632"/>
      <c r="L259" s="632"/>
      <c r="M259" s="632"/>
      <c r="N259" s="632"/>
      <c r="O259" s="632"/>
      <c r="P259" s="632"/>
      <c r="Q259" s="632"/>
      <c r="R259" s="632"/>
      <c r="S259" s="632"/>
      <c r="T259" s="632"/>
      <c r="U259" s="632"/>
      <c r="V259" s="632"/>
      <c r="W259" s="632"/>
      <c r="X259" s="632"/>
      <c r="Y259" s="632"/>
      <c r="Z259" s="632"/>
      <c r="AA259" s="632"/>
      <c r="AB259" s="632"/>
      <c r="AC259" s="632"/>
      <c r="AD259" s="632"/>
      <c r="AE259" s="632"/>
      <c r="AF259" s="632"/>
      <c r="AG259" s="632"/>
      <c r="AH259" s="632"/>
      <c r="AI259" s="67"/>
    </row>
  </sheetData>
  <mergeCells count="889">
    <mergeCell ref="AM50:AQ51"/>
    <mergeCell ref="AM52:AQ53"/>
    <mergeCell ref="AM54:AQ55"/>
    <mergeCell ref="B256:AH259"/>
    <mergeCell ref="AM32:AQ33"/>
    <mergeCell ref="AM34:AQ35"/>
    <mergeCell ref="AM36:AQ37"/>
    <mergeCell ref="AM38:AQ39"/>
    <mergeCell ref="AM40:AQ41"/>
    <mergeCell ref="AM42:AQ43"/>
    <mergeCell ref="AM44:AQ45"/>
    <mergeCell ref="AM46:AQ47"/>
    <mergeCell ref="AM48:AQ49"/>
    <mergeCell ref="B252:L253"/>
    <mergeCell ref="M252:Q252"/>
    <mergeCell ref="R252:V252"/>
    <mergeCell ref="W252:Z252"/>
    <mergeCell ref="AA252:AD252"/>
    <mergeCell ref="AE252:AH253"/>
    <mergeCell ref="M253:P253"/>
    <mergeCell ref="R253:U253"/>
    <mergeCell ref="W253:Y253"/>
    <mergeCell ref="AA253:AC253"/>
    <mergeCell ref="B250:L251"/>
    <mergeCell ref="M250:Q250"/>
    <mergeCell ref="R250:V250"/>
    <mergeCell ref="W250:Z250"/>
    <mergeCell ref="AA250:AD250"/>
    <mergeCell ref="AE250:AH251"/>
    <mergeCell ref="M251:P251"/>
    <mergeCell ref="R251:U251"/>
    <mergeCell ref="W251:Y251"/>
    <mergeCell ref="AA251:AC251"/>
    <mergeCell ref="B248:L249"/>
    <mergeCell ref="M248:Q248"/>
    <mergeCell ref="R248:V248"/>
    <mergeCell ref="W248:Z248"/>
    <mergeCell ref="AA248:AD248"/>
    <mergeCell ref="AE248:AH249"/>
    <mergeCell ref="M249:P249"/>
    <mergeCell ref="R249:U249"/>
    <mergeCell ref="W249:Y249"/>
    <mergeCell ref="AA249:AC249"/>
    <mergeCell ref="B245:L247"/>
    <mergeCell ref="M245:Q247"/>
    <mergeCell ref="R245:V247"/>
    <mergeCell ref="W245:AD246"/>
    <mergeCell ref="AE245:AH247"/>
    <mergeCell ref="W247:Z247"/>
    <mergeCell ref="AA247:AD247"/>
    <mergeCell ref="B241:L242"/>
    <mergeCell ref="M241:Q241"/>
    <mergeCell ref="R241:V241"/>
    <mergeCell ref="W241:Z241"/>
    <mergeCell ref="AA241:AD241"/>
    <mergeCell ref="AE241:AH242"/>
    <mergeCell ref="M242:P242"/>
    <mergeCell ref="R242:U242"/>
    <mergeCell ref="W242:Y242"/>
    <mergeCell ref="AA242:AC242"/>
    <mergeCell ref="B239:L240"/>
    <mergeCell ref="M239:Q239"/>
    <mergeCell ref="R239:V239"/>
    <mergeCell ref="W239:Z239"/>
    <mergeCell ref="AA239:AD239"/>
    <mergeCell ref="AE239:AH240"/>
    <mergeCell ref="M240:P240"/>
    <mergeCell ref="R240:U240"/>
    <mergeCell ref="W240:Y240"/>
    <mergeCell ref="AA240:AC240"/>
    <mergeCell ref="C237:L238"/>
    <mergeCell ref="M237:Q237"/>
    <mergeCell ref="R237:V237"/>
    <mergeCell ref="W237:Z237"/>
    <mergeCell ref="AA237:AD237"/>
    <mergeCell ref="AE237:AH238"/>
    <mergeCell ref="M238:P238"/>
    <mergeCell ref="R238:U238"/>
    <mergeCell ref="W238:Y238"/>
    <mergeCell ref="AA238:AC238"/>
    <mergeCell ref="C235:L236"/>
    <mergeCell ref="M235:Q235"/>
    <mergeCell ref="R235:V235"/>
    <mergeCell ref="W235:Z235"/>
    <mergeCell ref="AA235:AD235"/>
    <mergeCell ref="AE235:AH236"/>
    <mergeCell ref="M236:P236"/>
    <mergeCell ref="R236:U236"/>
    <mergeCell ref="W236:Y236"/>
    <mergeCell ref="AA236:AC236"/>
    <mergeCell ref="B233:L234"/>
    <mergeCell ref="M233:Q233"/>
    <mergeCell ref="R233:V233"/>
    <mergeCell ref="W233:Z233"/>
    <mergeCell ref="AA233:AD233"/>
    <mergeCell ref="AE233:AH234"/>
    <mergeCell ref="M234:P234"/>
    <mergeCell ref="R234:U234"/>
    <mergeCell ref="W234:Y234"/>
    <mergeCell ref="AA234:AC234"/>
    <mergeCell ref="C231:L232"/>
    <mergeCell ref="M231:Q231"/>
    <mergeCell ref="R231:V231"/>
    <mergeCell ref="W231:Z231"/>
    <mergeCell ref="AA231:AD231"/>
    <mergeCell ref="AE231:AH232"/>
    <mergeCell ref="M232:P232"/>
    <mergeCell ref="R232:U232"/>
    <mergeCell ref="W232:Y232"/>
    <mergeCell ref="AA232:AC232"/>
    <mergeCell ref="C229:L230"/>
    <mergeCell ref="M229:Q229"/>
    <mergeCell ref="R229:V229"/>
    <mergeCell ref="W229:Z229"/>
    <mergeCell ref="AA229:AD229"/>
    <mergeCell ref="AE229:AH230"/>
    <mergeCell ref="M230:P230"/>
    <mergeCell ref="R230:U230"/>
    <mergeCell ref="W230:Y230"/>
    <mergeCell ref="AA230:AC230"/>
    <mergeCell ref="B227:L228"/>
    <mergeCell ref="M227:Q227"/>
    <mergeCell ref="R227:V227"/>
    <mergeCell ref="W227:Z227"/>
    <mergeCell ref="AA227:AD227"/>
    <mergeCell ref="AE227:AH228"/>
    <mergeCell ref="M228:P228"/>
    <mergeCell ref="R228:U228"/>
    <mergeCell ref="W228:Y228"/>
    <mergeCell ref="AA228:AC228"/>
    <mergeCell ref="B223:L226"/>
    <mergeCell ref="M223:Q226"/>
    <mergeCell ref="R223:V226"/>
    <mergeCell ref="W223:AD224"/>
    <mergeCell ref="AE223:AH226"/>
    <mergeCell ref="W225:Z226"/>
    <mergeCell ref="AA225:AD226"/>
    <mergeCell ref="B215:K216"/>
    <mergeCell ref="L215:S215"/>
    <mergeCell ref="T215:X215"/>
    <mergeCell ref="Y215:AC215"/>
    <mergeCell ref="AD215:AH215"/>
    <mergeCell ref="L216:R216"/>
    <mergeCell ref="T216:W216"/>
    <mergeCell ref="Y216:AB216"/>
    <mergeCell ref="AD216:AG216"/>
    <mergeCell ref="B213:K214"/>
    <mergeCell ref="L213:S213"/>
    <mergeCell ref="T213:X213"/>
    <mergeCell ref="Y213:AC213"/>
    <mergeCell ref="AD213:AH213"/>
    <mergeCell ref="L214:R214"/>
    <mergeCell ref="T214:W214"/>
    <mergeCell ref="Y214:AB214"/>
    <mergeCell ref="AD214:AG214"/>
    <mergeCell ref="B207:K210"/>
    <mergeCell ref="L207:S210"/>
    <mergeCell ref="T207:AH208"/>
    <mergeCell ref="T209:X210"/>
    <mergeCell ref="Y209:AC210"/>
    <mergeCell ref="AD209:AH210"/>
    <mergeCell ref="B211:K212"/>
    <mergeCell ref="L211:S211"/>
    <mergeCell ref="T211:X211"/>
    <mergeCell ref="Y211:AC211"/>
    <mergeCell ref="AD211:AH211"/>
    <mergeCell ref="L212:R212"/>
    <mergeCell ref="T212:W212"/>
    <mergeCell ref="Y212:AB212"/>
    <mergeCell ref="AD212:AG212"/>
    <mergeCell ref="B189:AH189"/>
    <mergeCell ref="B187:H188"/>
    <mergeCell ref="I187:N188"/>
    <mergeCell ref="O187:T188"/>
    <mergeCell ref="U187:AC187"/>
    <mergeCell ref="AD187:AL187"/>
    <mergeCell ref="AM187:AQ188"/>
    <mergeCell ref="U188:AB188"/>
    <mergeCell ref="AD188:AK188"/>
    <mergeCell ref="B185:H186"/>
    <mergeCell ref="I185:N186"/>
    <mergeCell ref="O185:T185"/>
    <mergeCell ref="U185:AC185"/>
    <mergeCell ref="AD185:AL185"/>
    <mergeCell ref="AM185:AQ186"/>
    <mergeCell ref="O186:S186"/>
    <mergeCell ref="U186:AB186"/>
    <mergeCell ref="AD186:AK186"/>
    <mergeCell ref="B183:H184"/>
    <mergeCell ref="I183:L184"/>
    <mergeCell ref="O183:T183"/>
    <mergeCell ref="U183:AC183"/>
    <mergeCell ref="AD183:AL183"/>
    <mergeCell ref="M184:N184"/>
    <mergeCell ref="O184:R184"/>
    <mergeCell ref="S184:T184"/>
    <mergeCell ref="U184:AB184"/>
    <mergeCell ref="AD184:AK184"/>
    <mergeCell ref="AD180:AK180"/>
    <mergeCell ref="AM180:AQ180"/>
    <mergeCell ref="C181:H182"/>
    <mergeCell ref="I181:N182"/>
    <mergeCell ref="O181:T181"/>
    <mergeCell ref="U181:AC182"/>
    <mergeCell ref="AD181:AL182"/>
    <mergeCell ref="O182:S182"/>
    <mergeCell ref="AM178:AQ178"/>
    <mergeCell ref="C179:H180"/>
    <mergeCell ref="I179:L180"/>
    <mergeCell ref="O179:T179"/>
    <mergeCell ref="U179:AC179"/>
    <mergeCell ref="AD179:AL179"/>
    <mergeCell ref="AM179:AQ179"/>
    <mergeCell ref="M180:N180"/>
    <mergeCell ref="O180:S180"/>
    <mergeCell ref="U180:AB180"/>
    <mergeCell ref="C177:H178"/>
    <mergeCell ref="I177:L178"/>
    <mergeCell ref="O177:T177"/>
    <mergeCell ref="U177:AC177"/>
    <mergeCell ref="AD177:AL177"/>
    <mergeCell ref="AM177:AQ177"/>
    <mergeCell ref="M178:N178"/>
    <mergeCell ref="O178:S178"/>
    <mergeCell ref="U178:AB178"/>
    <mergeCell ref="AD178:AK178"/>
    <mergeCell ref="B175:H176"/>
    <mergeCell ref="I175:N176"/>
    <mergeCell ref="O175:T175"/>
    <mergeCell ref="U175:AC175"/>
    <mergeCell ref="AD175:AL175"/>
    <mergeCell ref="AD170:AK170"/>
    <mergeCell ref="AM175:AQ175"/>
    <mergeCell ref="O176:S176"/>
    <mergeCell ref="U176:AB176"/>
    <mergeCell ref="AD176:AL176"/>
    <mergeCell ref="AM176:AQ176"/>
    <mergeCell ref="AD172:AK172"/>
    <mergeCell ref="AM172:AQ172"/>
    <mergeCell ref="C173:H174"/>
    <mergeCell ref="I173:N174"/>
    <mergeCell ref="O173:T173"/>
    <mergeCell ref="U173:AC174"/>
    <mergeCell ref="AD173:AL174"/>
    <mergeCell ref="O174:S174"/>
    <mergeCell ref="AM167:AQ167"/>
    <mergeCell ref="O168:S168"/>
    <mergeCell ref="U168:AB168"/>
    <mergeCell ref="AD168:AL168"/>
    <mergeCell ref="AM168:AQ168"/>
    <mergeCell ref="AM170:AQ170"/>
    <mergeCell ref="C171:H172"/>
    <mergeCell ref="I171:L172"/>
    <mergeCell ref="O171:T171"/>
    <mergeCell ref="U171:AC171"/>
    <mergeCell ref="AD171:AL171"/>
    <mergeCell ref="AM171:AQ171"/>
    <mergeCell ref="M172:N172"/>
    <mergeCell ref="O172:S172"/>
    <mergeCell ref="U172:AB172"/>
    <mergeCell ref="C169:H170"/>
    <mergeCell ref="I169:L170"/>
    <mergeCell ref="O169:T169"/>
    <mergeCell ref="U169:AC169"/>
    <mergeCell ref="AD169:AL169"/>
    <mergeCell ref="AM169:AQ169"/>
    <mergeCell ref="M170:N170"/>
    <mergeCell ref="O170:S170"/>
    <mergeCell ref="U170:AB170"/>
    <mergeCell ref="C165:H166"/>
    <mergeCell ref="I165:N166"/>
    <mergeCell ref="O165:T165"/>
    <mergeCell ref="U165:AC166"/>
    <mergeCell ref="AD165:AL166"/>
    <mergeCell ref="O166:S166"/>
    <mergeCell ref="B167:H168"/>
    <mergeCell ref="I167:N168"/>
    <mergeCell ref="O167:T167"/>
    <mergeCell ref="U167:AC167"/>
    <mergeCell ref="AD167:AL167"/>
    <mergeCell ref="C163:H164"/>
    <mergeCell ref="I163:L164"/>
    <mergeCell ref="O163:T163"/>
    <mergeCell ref="U163:AC163"/>
    <mergeCell ref="AD163:AL163"/>
    <mergeCell ref="AM163:AQ163"/>
    <mergeCell ref="M164:N164"/>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AM157:AQ158"/>
    <mergeCell ref="B159:H160"/>
    <mergeCell ref="I159:N160"/>
    <mergeCell ref="O159:T159"/>
    <mergeCell ref="U159:AC159"/>
    <mergeCell ref="AD159:AL159"/>
    <mergeCell ref="AM159:AQ159"/>
    <mergeCell ref="O160:S160"/>
    <mergeCell ref="U160:AB160"/>
    <mergeCell ref="AD160:AL160"/>
    <mergeCell ref="AM160:AQ160"/>
    <mergeCell ref="B103:AH103"/>
    <mergeCell ref="B157:H158"/>
    <mergeCell ref="I157:N158"/>
    <mergeCell ref="O157:T158"/>
    <mergeCell ref="U157:AC158"/>
    <mergeCell ref="AD157:AL158"/>
    <mergeCell ref="B101:H102"/>
    <mergeCell ref="I101:N102"/>
    <mergeCell ref="O101:T101"/>
    <mergeCell ref="U101:AC101"/>
    <mergeCell ref="AD101:AL101"/>
    <mergeCell ref="O111:T111"/>
    <mergeCell ref="U111:AC111"/>
    <mergeCell ref="AD111:AL111"/>
    <mergeCell ref="C115:H116"/>
    <mergeCell ref="I115:L116"/>
    <mergeCell ref="O115:T115"/>
    <mergeCell ref="U115:AC115"/>
    <mergeCell ref="AD115:AL115"/>
    <mergeCell ref="C119:H120"/>
    <mergeCell ref="I119:L120"/>
    <mergeCell ref="O119:T119"/>
    <mergeCell ref="U119:AC119"/>
    <mergeCell ref="AD119:AL119"/>
    <mergeCell ref="AM101:AQ102"/>
    <mergeCell ref="O102:S102"/>
    <mergeCell ref="U102:AB102"/>
    <mergeCell ref="AD102:AK102"/>
    <mergeCell ref="AD99:AL99"/>
    <mergeCell ref="AM99:AQ99"/>
    <mergeCell ref="O100:S100"/>
    <mergeCell ref="U100:AB100"/>
    <mergeCell ref="AD100:AK100"/>
    <mergeCell ref="AM100:AQ100"/>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D95:AL95"/>
    <mergeCell ref="AM95:AQ95"/>
    <mergeCell ref="O96:S96"/>
    <mergeCell ref="U96:AB96"/>
    <mergeCell ref="AD96:AK96"/>
    <mergeCell ref="AM96:AQ96"/>
    <mergeCell ref="AM93:AQ93"/>
    <mergeCell ref="O94:S94"/>
    <mergeCell ref="U94:AB94"/>
    <mergeCell ref="AD94:AK94"/>
    <mergeCell ref="AM94:AQ94"/>
    <mergeCell ref="AD93:AL93"/>
    <mergeCell ref="C95:H96"/>
    <mergeCell ref="I95:L96"/>
    <mergeCell ref="M95:N96"/>
    <mergeCell ref="O95:T95"/>
    <mergeCell ref="U95:AC95"/>
    <mergeCell ref="C93:H94"/>
    <mergeCell ref="I93:L94"/>
    <mergeCell ref="M93:N94"/>
    <mergeCell ref="O93:T93"/>
    <mergeCell ref="U93:AC93"/>
    <mergeCell ref="B91:H92"/>
    <mergeCell ref="I91:N92"/>
    <mergeCell ref="O91:T91"/>
    <mergeCell ref="U91:AC91"/>
    <mergeCell ref="AD91:AL91"/>
    <mergeCell ref="AM91:AQ91"/>
    <mergeCell ref="O92:S92"/>
    <mergeCell ref="U92:AB92"/>
    <mergeCell ref="AD92:AK92"/>
    <mergeCell ref="AD89:AL89"/>
    <mergeCell ref="AM89:AQ89"/>
    <mergeCell ref="O90:S90"/>
    <mergeCell ref="U90:AB90"/>
    <mergeCell ref="AD90:AK90"/>
    <mergeCell ref="AM90:AQ90"/>
    <mergeCell ref="AM87:AQ87"/>
    <mergeCell ref="O88:S88"/>
    <mergeCell ref="U88:AB88"/>
    <mergeCell ref="AD88:AK88"/>
    <mergeCell ref="AM88:AQ88"/>
    <mergeCell ref="AD87:AL87"/>
    <mergeCell ref="C89:H90"/>
    <mergeCell ref="I89:L90"/>
    <mergeCell ref="M89:N90"/>
    <mergeCell ref="O89:T89"/>
    <mergeCell ref="U89:AC89"/>
    <mergeCell ref="C87:H88"/>
    <mergeCell ref="I87:L88"/>
    <mergeCell ref="M87:N88"/>
    <mergeCell ref="O87:T87"/>
    <mergeCell ref="U87:AC87"/>
    <mergeCell ref="AD85:AL85"/>
    <mergeCell ref="AM85:AQ85"/>
    <mergeCell ref="O86:S86"/>
    <mergeCell ref="U86:AB86"/>
    <mergeCell ref="AD86:AK86"/>
    <mergeCell ref="AM86:AQ86"/>
    <mergeCell ref="AM83:AQ83"/>
    <mergeCell ref="O84:S84"/>
    <mergeCell ref="U84:AB84"/>
    <mergeCell ref="AD84:AK84"/>
    <mergeCell ref="AM84:AQ84"/>
    <mergeCell ref="AD83:AL83"/>
    <mergeCell ref="C85:H86"/>
    <mergeCell ref="I85:L86"/>
    <mergeCell ref="M85:N86"/>
    <mergeCell ref="O85:T85"/>
    <mergeCell ref="U85:AC85"/>
    <mergeCell ref="C83:H84"/>
    <mergeCell ref="I83:L84"/>
    <mergeCell ref="M83:N84"/>
    <mergeCell ref="O83:T83"/>
    <mergeCell ref="U83:AC83"/>
    <mergeCell ref="B81:H82"/>
    <mergeCell ref="I81:N82"/>
    <mergeCell ref="O81:T81"/>
    <mergeCell ref="U81:AC81"/>
    <mergeCell ref="AD81:AL81"/>
    <mergeCell ref="AM81:AQ81"/>
    <mergeCell ref="O82:S82"/>
    <mergeCell ref="U82:AB82"/>
    <mergeCell ref="AD82:AK82"/>
    <mergeCell ref="AM82:AQ82"/>
    <mergeCell ref="AD79:AL79"/>
    <mergeCell ref="AM79:AQ79"/>
    <mergeCell ref="O80:S80"/>
    <mergeCell ref="U80:AB80"/>
    <mergeCell ref="AD80:AK80"/>
    <mergeCell ref="AM80:AQ80"/>
    <mergeCell ref="AM77:AQ77"/>
    <mergeCell ref="O78:S78"/>
    <mergeCell ref="U78:AB78"/>
    <mergeCell ref="AD78:AK78"/>
    <mergeCell ref="AM78:AQ78"/>
    <mergeCell ref="AD77:AL77"/>
    <mergeCell ref="C79:H80"/>
    <mergeCell ref="I79:L80"/>
    <mergeCell ref="M79:N80"/>
    <mergeCell ref="O79:T79"/>
    <mergeCell ref="U79:AC79"/>
    <mergeCell ref="C77:H78"/>
    <mergeCell ref="I77:L78"/>
    <mergeCell ref="M77:N78"/>
    <mergeCell ref="O77:T77"/>
    <mergeCell ref="U77:AC77"/>
    <mergeCell ref="O76:S76"/>
    <mergeCell ref="U76:AB76"/>
    <mergeCell ref="AD76:AK76"/>
    <mergeCell ref="AM76:AQ76"/>
    <mergeCell ref="AM73:AQ73"/>
    <mergeCell ref="O74:S74"/>
    <mergeCell ref="U74:AB74"/>
    <mergeCell ref="AD74:AK74"/>
    <mergeCell ref="AM74:AQ74"/>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B59:G61"/>
    <mergeCell ref="B62:G62"/>
    <mergeCell ref="B63:E63"/>
    <mergeCell ref="F63:G63"/>
    <mergeCell ref="B69:H70"/>
    <mergeCell ref="I69:N70"/>
    <mergeCell ref="O55:S55"/>
    <mergeCell ref="U55:AB55"/>
    <mergeCell ref="AD55:AK55"/>
    <mergeCell ref="B56:AI56"/>
    <mergeCell ref="B57:AI57"/>
    <mergeCell ref="O69:T70"/>
    <mergeCell ref="U69:AC70"/>
    <mergeCell ref="AD69:AL70"/>
    <mergeCell ref="S53:T53"/>
    <mergeCell ref="U53:AB53"/>
    <mergeCell ref="AD53:AK53"/>
    <mergeCell ref="B54:H55"/>
    <mergeCell ref="I54:N55"/>
    <mergeCell ref="O54:T54"/>
    <mergeCell ref="U54:AC54"/>
    <mergeCell ref="AD54:AL54"/>
    <mergeCell ref="AD51:AK51"/>
    <mergeCell ref="B52:H53"/>
    <mergeCell ref="I52:L53"/>
    <mergeCell ref="O52:T52"/>
    <mergeCell ref="U52:AC52"/>
    <mergeCell ref="AD52:AL52"/>
    <mergeCell ref="M53:N53"/>
    <mergeCell ref="O53:R53"/>
    <mergeCell ref="B50:H51"/>
    <mergeCell ref="I50:L51"/>
    <mergeCell ref="O50:T50"/>
    <mergeCell ref="U50:AC50"/>
    <mergeCell ref="AD50:AL50"/>
    <mergeCell ref="M51:N51"/>
    <mergeCell ref="O51:R51"/>
    <mergeCell ref="S51:T51"/>
    <mergeCell ref="U51:AB51"/>
    <mergeCell ref="C48:H49"/>
    <mergeCell ref="I48:N49"/>
    <mergeCell ref="O48:T48"/>
    <mergeCell ref="U48:AC49"/>
    <mergeCell ref="AD48:AL49"/>
    <mergeCell ref="O49:S49"/>
    <mergeCell ref="C46:H47"/>
    <mergeCell ref="I46:L47"/>
    <mergeCell ref="O46:T46"/>
    <mergeCell ref="U46:AC46"/>
    <mergeCell ref="AD46:AL46"/>
    <mergeCell ref="M47:N47"/>
    <mergeCell ref="O47:S47"/>
    <mergeCell ref="U47:AB47"/>
    <mergeCell ref="AD47:AK47"/>
    <mergeCell ref="B44:H45"/>
    <mergeCell ref="I44:N45"/>
    <mergeCell ref="O44:T44"/>
    <mergeCell ref="U44:AC44"/>
    <mergeCell ref="AD44:AL44"/>
    <mergeCell ref="O45:S45"/>
    <mergeCell ref="U45:AB45"/>
    <mergeCell ref="AD45:AK45"/>
    <mergeCell ref="C42:H43"/>
    <mergeCell ref="I42:N43"/>
    <mergeCell ref="O42:T42"/>
    <mergeCell ref="U42:AC43"/>
    <mergeCell ref="AD42:AL43"/>
    <mergeCell ref="O43:S43"/>
    <mergeCell ref="C40:H41"/>
    <mergeCell ref="I40:L41"/>
    <mergeCell ref="O40:T40"/>
    <mergeCell ref="U40:AC40"/>
    <mergeCell ref="AD40:AL40"/>
    <mergeCell ref="M41:N41"/>
    <mergeCell ref="O41:S41"/>
    <mergeCell ref="U41:AB41"/>
    <mergeCell ref="AD41:AK41"/>
    <mergeCell ref="B38:H39"/>
    <mergeCell ref="I38:N39"/>
    <mergeCell ref="O38:T38"/>
    <mergeCell ref="U38:AC38"/>
    <mergeCell ref="AD38:AL38"/>
    <mergeCell ref="O39:S39"/>
    <mergeCell ref="U39:AB39"/>
    <mergeCell ref="AD39:AK39"/>
    <mergeCell ref="C36:H37"/>
    <mergeCell ref="I36:N37"/>
    <mergeCell ref="O36:T36"/>
    <mergeCell ref="U36:AC37"/>
    <mergeCell ref="AD36:AL37"/>
    <mergeCell ref="O37:S37"/>
    <mergeCell ref="C34:H35"/>
    <mergeCell ref="I34:L35"/>
    <mergeCell ref="O34:T34"/>
    <mergeCell ref="U34:AC34"/>
    <mergeCell ref="AD34:AL34"/>
    <mergeCell ref="M35:N35"/>
    <mergeCell ref="O35:S35"/>
    <mergeCell ref="U35:AB35"/>
    <mergeCell ref="AD35:AK35"/>
    <mergeCell ref="B32:H33"/>
    <mergeCell ref="I32:N33"/>
    <mergeCell ref="O32:T32"/>
    <mergeCell ref="U32:AC32"/>
    <mergeCell ref="AD32:AL32"/>
    <mergeCell ref="O33:S33"/>
    <mergeCell ref="U33:AB33"/>
    <mergeCell ref="AD33:AK33"/>
    <mergeCell ref="U26:AB26"/>
    <mergeCell ref="AD26:AK26"/>
    <mergeCell ref="B27:AI27"/>
    <mergeCell ref="B30:H31"/>
    <mergeCell ref="I30:N31"/>
    <mergeCell ref="O30:T31"/>
    <mergeCell ref="U30:AC31"/>
    <mergeCell ref="AD30:AL31"/>
    <mergeCell ref="C23:H24"/>
    <mergeCell ref="I23:L24"/>
    <mergeCell ref="O23:T23"/>
    <mergeCell ref="U23:AC23"/>
    <mergeCell ref="AD23:AL23"/>
    <mergeCell ref="AM23:AQ23"/>
    <mergeCell ref="M24:N24"/>
    <mergeCell ref="O24:S24"/>
    <mergeCell ref="AM30:AQ31"/>
    <mergeCell ref="U24:AB24"/>
    <mergeCell ref="AD24:AK24"/>
    <mergeCell ref="B25:H26"/>
    <mergeCell ref="I25:N26"/>
    <mergeCell ref="O25:T25"/>
    <mergeCell ref="U25:AC25"/>
    <mergeCell ref="AD25:AL25"/>
    <mergeCell ref="AM25:AQ25"/>
    <mergeCell ref="O26:S26"/>
    <mergeCell ref="AD20:AK20"/>
    <mergeCell ref="B21:H22"/>
    <mergeCell ref="I21:N22"/>
    <mergeCell ref="O21:T21"/>
    <mergeCell ref="U21:AC21"/>
    <mergeCell ref="AD21:AL21"/>
    <mergeCell ref="AM21:AQ21"/>
    <mergeCell ref="O22:S22"/>
    <mergeCell ref="U22:AB22"/>
    <mergeCell ref="C19:H20"/>
    <mergeCell ref="I19:L20"/>
    <mergeCell ref="O19:T19"/>
    <mergeCell ref="U19:AC19"/>
    <mergeCell ref="AD19:AL19"/>
    <mergeCell ref="AM19:AQ19"/>
    <mergeCell ref="M20:N20"/>
    <mergeCell ref="O20:S20"/>
    <mergeCell ref="U20:AB20"/>
    <mergeCell ref="AD22:AK22"/>
    <mergeCell ref="B17:H18"/>
    <mergeCell ref="I17:N18"/>
    <mergeCell ref="O17:T17"/>
    <mergeCell ref="U17:AC17"/>
    <mergeCell ref="AD17:AL17"/>
    <mergeCell ref="AM17:AQ17"/>
    <mergeCell ref="O18:S18"/>
    <mergeCell ref="U18:AB18"/>
    <mergeCell ref="AD18:AK18"/>
    <mergeCell ref="C15:H16"/>
    <mergeCell ref="I15:L16"/>
    <mergeCell ref="O15:T15"/>
    <mergeCell ref="U15:AC15"/>
    <mergeCell ref="AD15:AL15"/>
    <mergeCell ref="AM15:AQ15"/>
    <mergeCell ref="M16:N16"/>
    <mergeCell ref="O16:S16"/>
    <mergeCell ref="U16:AB16"/>
    <mergeCell ref="AD16:AK16"/>
    <mergeCell ref="AM11:AQ12"/>
    <mergeCell ref="B13:H14"/>
    <mergeCell ref="I13:N14"/>
    <mergeCell ref="O13:T13"/>
    <mergeCell ref="U13:AC13"/>
    <mergeCell ref="AD13:AL13"/>
    <mergeCell ref="AM13:AQ13"/>
    <mergeCell ref="O14:S14"/>
    <mergeCell ref="U14:AB14"/>
    <mergeCell ref="AD14:AK14"/>
    <mergeCell ref="B2:D4"/>
    <mergeCell ref="E2:G4"/>
    <mergeCell ref="H2:AH4"/>
    <mergeCell ref="B6:AG6"/>
    <mergeCell ref="B11:H12"/>
    <mergeCell ref="I11:N12"/>
    <mergeCell ref="O11:T12"/>
    <mergeCell ref="U11:AC12"/>
    <mergeCell ref="AD11:AL12"/>
    <mergeCell ref="B107:H108"/>
    <mergeCell ref="I107:N108"/>
    <mergeCell ref="O107:T108"/>
    <mergeCell ref="U107:AC108"/>
    <mergeCell ref="AD107:AL108"/>
    <mergeCell ref="AM107:AQ108"/>
    <mergeCell ref="B109:H110"/>
    <mergeCell ref="I109:N110"/>
    <mergeCell ref="O109:T109"/>
    <mergeCell ref="U109:AC109"/>
    <mergeCell ref="AD109:AL109"/>
    <mergeCell ref="AM109:AQ109"/>
    <mergeCell ref="O110:S110"/>
    <mergeCell ref="U110:AB110"/>
    <mergeCell ref="AD110:AK110"/>
    <mergeCell ref="AM111:AQ111"/>
    <mergeCell ref="M112:N112"/>
    <mergeCell ref="O112:S112"/>
    <mergeCell ref="U112:AB112"/>
    <mergeCell ref="AD112:AK112"/>
    <mergeCell ref="AM112:AQ112"/>
    <mergeCell ref="B113:H114"/>
    <mergeCell ref="I113:N114"/>
    <mergeCell ref="O113:T113"/>
    <mergeCell ref="U113:AC113"/>
    <mergeCell ref="AD113:AL113"/>
    <mergeCell ref="AM113:AQ113"/>
    <mergeCell ref="O114:S114"/>
    <mergeCell ref="U114:AB114"/>
    <mergeCell ref="AD114:AK114"/>
    <mergeCell ref="AM114:AQ114"/>
    <mergeCell ref="C111:H112"/>
    <mergeCell ref="I111:L112"/>
    <mergeCell ref="AM115:AQ115"/>
    <mergeCell ref="M116:N116"/>
    <mergeCell ref="O116:S116"/>
    <mergeCell ref="U116:AB116"/>
    <mergeCell ref="AD116:AK116"/>
    <mergeCell ref="AM116:AQ116"/>
    <mergeCell ref="B117:H118"/>
    <mergeCell ref="I117:N118"/>
    <mergeCell ref="O117:T117"/>
    <mergeCell ref="U117:AC117"/>
    <mergeCell ref="AD117:AL117"/>
    <mergeCell ref="AM117:AQ117"/>
    <mergeCell ref="O118:S118"/>
    <mergeCell ref="U118:AB118"/>
    <mergeCell ref="AD118:AK118"/>
    <mergeCell ref="AM118:AQ118"/>
    <mergeCell ref="AM119:AQ119"/>
    <mergeCell ref="M120:N120"/>
    <mergeCell ref="O120:S120"/>
    <mergeCell ref="U120:AB120"/>
    <mergeCell ref="AD120:AK120"/>
    <mergeCell ref="AM120:AQ120"/>
    <mergeCell ref="B121:H122"/>
    <mergeCell ref="I121:N122"/>
    <mergeCell ref="O121:T121"/>
    <mergeCell ref="U121:AC121"/>
    <mergeCell ref="AD121:AL121"/>
    <mergeCell ref="AM121:AQ121"/>
    <mergeCell ref="O122:S122"/>
    <mergeCell ref="U122:AB122"/>
    <mergeCell ref="AD122:AK122"/>
    <mergeCell ref="AM122:AQ122"/>
    <mergeCell ref="B132:H133"/>
    <mergeCell ref="I132:N133"/>
    <mergeCell ref="O132:T133"/>
    <mergeCell ref="U132:AC133"/>
    <mergeCell ref="AD132:AL133"/>
    <mergeCell ref="AM132:AQ133"/>
    <mergeCell ref="B134:H135"/>
    <mergeCell ref="I134:N135"/>
    <mergeCell ref="O134:T134"/>
    <mergeCell ref="U134:AC134"/>
    <mergeCell ref="AD134:AL134"/>
    <mergeCell ref="AM134:AQ134"/>
    <mergeCell ref="O135:S135"/>
    <mergeCell ref="U135:AB135"/>
    <mergeCell ref="AD135:AK135"/>
    <mergeCell ref="AM138:AQ138"/>
    <mergeCell ref="O139:S139"/>
    <mergeCell ref="U139:AB139"/>
    <mergeCell ref="AD139:AK139"/>
    <mergeCell ref="AM139:AQ139"/>
    <mergeCell ref="C136:H137"/>
    <mergeCell ref="I136:L137"/>
    <mergeCell ref="O136:T136"/>
    <mergeCell ref="U136:AC136"/>
    <mergeCell ref="AD136:AL136"/>
    <mergeCell ref="AM136:AQ136"/>
    <mergeCell ref="M137:N137"/>
    <mergeCell ref="O137:S137"/>
    <mergeCell ref="U137:AB137"/>
    <mergeCell ref="AD137:AK137"/>
    <mergeCell ref="AM137:AQ137"/>
    <mergeCell ref="AM142:AQ142"/>
    <mergeCell ref="O143:S143"/>
    <mergeCell ref="U143:AB143"/>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M146:AQ146"/>
    <mergeCell ref="O147:S147"/>
    <mergeCell ref="U147:AB147"/>
    <mergeCell ref="AD147:AK147"/>
    <mergeCell ref="AM147:AQ147"/>
    <mergeCell ref="C144:H145"/>
    <mergeCell ref="I144:L145"/>
    <mergeCell ref="O144:T144"/>
    <mergeCell ref="U144:AC144"/>
    <mergeCell ref="AD144:AL144"/>
    <mergeCell ref="AM144:AQ144"/>
    <mergeCell ref="M145:N145"/>
    <mergeCell ref="O145:S145"/>
    <mergeCell ref="U145:AB145"/>
    <mergeCell ref="AD145:AK145"/>
    <mergeCell ref="AM145:AQ145"/>
    <mergeCell ref="B125:G127"/>
    <mergeCell ref="B128:G128"/>
    <mergeCell ref="B129:E129"/>
    <mergeCell ref="F129:G129"/>
    <mergeCell ref="B150:G152"/>
    <mergeCell ref="B153:G153"/>
    <mergeCell ref="B154:E154"/>
    <mergeCell ref="F154:G154"/>
    <mergeCell ref="B190:AI190"/>
    <mergeCell ref="B146:H147"/>
    <mergeCell ref="I146:N147"/>
    <mergeCell ref="O146:T146"/>
    <mergeCell ref="U146:AC146"/>
    <mergeCell ref="AD146:AL146"/>
    <mergeCell ref="B142:H143"/>
    <mergeCell ref="I142:N143"/>
    <mergeCell ref="O142:T142"/>
    <mergeCell ref="U142:AC142"/>
    <mergeCell ref="AD142:AL142"/>
    <mergeCell ref="B138:H139"/>
    <mergeCell ref="I138:N139"/>
    <mergeCell ref="O138:T138"/>
    <mergeCell ref="U138:AC138"/>
    <mergeCell ref="AD138:AL138"/>
    <mergeCell ref="B193:H195"/>
    <mergeCell ref="I193:N195"/>
    <mergeCell ref="O193:T195"/>
    <mergeCell ref="U193:AC195"/>
    <mergeCell ref="AD193:AL195"/>
    <mergeCell ref="AM193:AQ195"/>
    <mergeCell ref="B196:H197"/>
    <mergeCell ref="I196:L197"/>
    <mergeCell ref="M196:N197"/>
    <mergeCell ref="O196:T196"/>
    <mergeCell ref="U196:AC196"/>
    <mergeCell ref="AD196:AL196"/>
    <mergeCell ref="AM196:AQ196"/>
    <mergeCell ref="O197:R197"/>
    <mergeCell ref="S197:T197"/>
    <mergeCell ref="U197:AB197"/>
    <mergeCell ref="AD197:AK197"/>
    <mergeCell ref="AM197:AQ197"/>
    <mergeCell ref="B198:H199"/>
    <mergeCell ref="I198:L199"/>
    <mergeCell ref="M198:N199"/>
    <mergeCell ref="O198:T198"/>
    <mergeCell ref="U198:AC198"/>
    <mergeCell ref="AD198:AL198"/>
    <mergeCell ref="AM198:AQ198"/>
    <mergeCell ref="O199:R199"/>
    <mergeCell ref="S199:T199"/>
    <mergeCell ref="U199:AB199"/>
    <mergeCell ref="AD199:AK199"/>
    <mergeCell ref="AM199:AQ199"/>
    <mergeCell ref="B202:AQ203"/>
    <mergeCell ref="B200:H201"/>
    <mergeCell ref="I200:L201"/>
    <mergeCell ref="M200:N201"/>
    <mergeCell ref="O200:T200"/>
    <mergeCell ref="U200:AC200"/>
    <mergeCell ref="AD200:AL200"/>
    <mergeCell ref="AM200:AQ200"/>
    <mergeCell ref="O201:R201"/>
    <mergeCell ref="S201:T201"/>
    <mergeCell ref="U201:AB201"/>
    <mergeCell ref="AD201:AK201"/>
    <mergeCell ref="AM201:AQ201"/>
  </mergeCells>
  <phoneticPr fontId="3"/>
  <printOptions horizontalCentered="1"/>
  <pageMargins left="0.70866141732283472" right="0.43307086614173229" top="0.78740157480314965" bottom="0.59055118110236227" header="0.31496062992125984" footer="0.31496062992125984"/>
  <pageSetup paperSize="9" scale="80" orientation="portrait" r:id="rId1"/>
  <rowBreaks count="3" manualBreakCount="3">
    <brk id="64" max="42" man="1"/>
    <brk id="130" max="42" man="1"/>
    <brk id="204"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1808-F50E-4F70-AB14-56BC55EB0D1A}">
  <dimension ref="A1:V49"/>
  <sheetViews>
    <sheetView tabSelected="1" view="pageBreakPreview" zoomScale="85" zoomScaleNormal="70" zoomScaleSheetLayoutView="85" workbookViewId="0">
      <selection activeCell="C28" sqref="C28:C29"/>
    </sheetView>
  </sheetViews>
  <sheetFormatPr defaultColWidth="9" defaultRowHeight="12" x14ac:dyDescent="0.2"/>
  <cols>
    <col min="1" max="1" width="8.6640625" style="141" customWidth="1"/>
    <col min="2" max="2" width="11.21875" style="141" customWidth="1"/>
    <col min="3" max="3" width="31.21875" style="141" customWidth="1"/>
    <col min="4" max="4" width="16.21875" style="141" customWidth="1"/>
    <col min="5" max="5" width="9.88671875" style="141" customWidth="1"/>
    <col min="6" max="7" width="5.6640625" style="141" customWidth="1"/>
    <col min="8" max="9" width="9.88671875" style="141" customWidth="1"/>
    <col min="10" max="10" width="9.88671875" style="142" customWidth="1"/>
    <col min="11" max="12" width="9.88671875" style="141" customWidth="1"/>
    <col min="13" max="13" width="5.6640625" style="141" customWidth="1"/>
    <col min="14" max="14" width="31.21875" style="141" customWidth="1"/>
    <col min="15" max="15" width="9" style="141"/>
    <col min="16" max="16" width="9" style="142"/>
    <col min="17" max="21" width="9" style="141"/>
    <col min="22" max="22" width="9" style="142"/>
    <col min="23" max="16384" width="9" style="141"/>
  </cols>
  <sheetData>
    <row r="1" spans="1:16" x14ac:dyDescent="0.2">
      <c r="A1" s="141" t="s">
        <v>165</v>
      </c>
    </row>
    <row r="2" spans="1:16" s="143" customFormat="1" x14ac:dyDescent="0.2">
      <c r="A2" s="143" t="s">
        <v>164</v>
      </c>
      <c r="L2" s="144"/>
    </row>
    <row r="3" spans="1:16" s="143" customFormat="1" x14ac:dyDescent="0.2">
      <c r="A3" s="143" t="s">
        <v>166</v>
      </c>
      <c r="L3" s="150"/>
      <c r="M3" s="150"/>
      <c r="N3" s="150" t="s">
        <v>155</v>
      </c>
    </row>
    <row r="4" spans="1:16" s="143" customFormat="1" ht="12" customHeight="1" x14ac:dyDescent="0.2">
      <c r="A4" s="656" t="s">
        <v>154</v>
      </c>
      <c r="B4" s="656" t="s">
        <v>153</v>
      </c>
      <c r="C4" s="656" t="s">
        <v>152</v>
      </c>
      <c r="D4" s="655" t="s">
        <v>151</v>
      </c>
      <c r="E4" s="653" t="s">
        <v>163</v>
      </c>
      <c r="F4" s="653" t="s">
        <v>149</v>
      </c>
      <c r="G4" s="653" t="s">
        <v>148</v>
      </c>
      <c r="H4" s="653" t="s">
        <v>147</v>
      </c>
      <c r="I4" s="653" t="s">
        <v>146</v>
      </c>
      <c r="J4" s="657" t="s">
        <v>162</v>
      </c>
      <c r="K4" s="657" t="s">
        <v>161</v>
      </c>
      <c r="L4" s="655" t="s">
        <v>143</v>
      </c>
      <c r="M4" s="653" t="s">
        <v>142</v>
      </c>
      <c r="N4" s="653" t="s">
        <v>141</v>
      </c>
    </row>
    <row r="5" spans="1:16" s="143" customFormat="1" ht="124.5" customHeight="1" x14ac:dyDescent="0.2">
      <c r="A5" s="656"/>
      <c r="B5" s="656"/>
      <c r="C5" s="656"/>
      <c r="D5" s="654"/>
      <c r="E5" s="654"/>
      <c r="F5" s="654"/>
      <c r="G5" s="654"/>
      <c r="H5" s="654"/>
      <c r="I5" s="654"/>
      <c r="J5" s="658"/>
      <c r="K5" s="658"/>
      <c r="L5" s="654"/>
      <c r="M5" s="654"/>
      <c r="N5" s="654"/>
    </row>
    <row r="6" spans="1:16" s="143" customFormat="1" x14ac:dyDescent="0.2">
      <c r="A6" s="639"/>
      <c r="B6" s="639"/>
      <c r="C6" s="639"/>
      <c r="D6" s="639"/>
      <c r="E6" s="149"/>
      <c r="F6" s="639"/>
      <c r="G6" s="639"/>
      <c r="H6" s="149"/>
      <c r="I6" s="149"/>
      <c r="J6" s="149"/>
      <c r="K6" s="149"/>
      <c r="L6" s="148"/>
      <c r="M6" s="644"/>
      <c r="N6" s="644"/>
    </row>
    <row r="7" spans="1:16" s="143" customFormat="1" x14ac:dyDescent="0.2">
      <c r="A7" s="643"/>
      <c r="B7" s="643"/>
      <c r="C7" s="643"/>
      <c r="D7" s="643"/>
      <c r="E7" s="149"/>
      <c r="F7" s="643"/>
      <c r="G7" s="643"/>
      <c r="H7" s="149"/>
      <c r="I7" s="149"/>
      <c r="J7" s="149"/>
      <c r="K7" s="149"/>
      <c r="L7" s="148"/>
      <c r="M7" s="645"/>
      <c r="N7" s="645"/>
    </row>
    <row r="8" spans="1:16" s="143" customFormat="1" x14ac:dyDescent="0.2">
      <c r="A8" s="639"/>
      <c r="B8" s="639"/>
      <c r="C8" s="639"/>
      <c r="D8" s="639"/>
      <c r="E8" s="149"/>
      <c r="F8" s="639"/>
      <c r="G8" s="639"/>
      <c r="H8" s="149"/>
      <c r="I8" s="149"/>
      <c r="J8" s="149"/>
      <c r="K8" s="149"/>
      <c r="L8" s="148">
        <f t="shared" ref="L8:L17" si="0">E8-SUM(H8:K8)</f>
        <v>0</v>
      </c>
      <c r="M8" s="644"/>
      <c r="N8" s="644"/>
      <c r="P8" s="143" t="s">
        <v>160</v>
      </c>
    </row>
    <row r="9" spans="1:16" s="143" customFormat="1" x14ac:dyDescent="0.2">
      <c r="A9" s="643"/>
      <c r="B9" s="643"/>
      <c r="C9" s="643"/>
      <c r="D9" s="643"/>
      <c r="E9" s="149"/>
      <c r="F9" s="643"/>
      <c r="G9" s="643"/>
      <c r="H9" s="149"/>
      <c r="I9" s="149"/>
      <c r="J9" s="149"/>
      <c r="K9" s="149"/>
      <c r="L9" s="148">
        <f t="shared" si="0"/>
        <v>0</v>
      </c>
      <c r="M9" s="645"/>
      <c r="N9" s="645"/>
    </row>
    <row r="10" spans="1:16" s="143" customFormat="1" x14ac:dyDescent="0.2">
      <c r="A10" s="639"/>
      <c r="B10" s="639"/>
      <c r="C10" s="639"/>
      <c r="D10" s="639"/>
      <c r="E10" s="149"/>
      <c r="F10" s="639"/>
      <c r="G10" s="639"/>
      <c r="H10" s="149"/>
      <c r="I10" s="149"/>
      <c r="J10" s="149"/>
      <c r="K10" s="149"/>
      <c r="L10" s="148">
        <f t="shared" si="0"/>
        <v>0</v>
      </c>
      <c r="M10" s="644"/>
      <c r="N10" s="644"/>
    </row>
    <row r="11" spans="1:16" s="143" customFormat="1" x14ac:dyDescent="0.2">
      <c r="A11" s="643"/>
      <c r="B11" s="643"/>
      <c r="C11" s="643"/>
      <c r="D11" s="643"/>
      <c r="E11" s="149"/>
      <c r="F11" s="643"/>
      <c r="G11" s="643"/>
      <c r="H11" s="149"/>
      <c r="I11" s="149"/>
      <c r="J11" s="149"/>
      <c r="K11" s="149"/>
      <c r="L11" s="148">
        <f t="shared" si="0"/>
        <v>0</v>
      </c>
      <c r="M11" s="645"/>
      <c r="N11" s="645"/>
    </row>
    <row r="12" spans="1:16" s="143" customFormat="1" x14ac:dyDescent="0.2">
      <c r="A12" s="639"/>
      <c r="B12" s="639"/>
      <c r="C12" s="639"/>
      <c r="D12" s="639"/>
      <c r="E12" s="149"/>
      <c r="F12" s="639"/>
      <c r="G12" s="639"/>
      <c r="H12" s="149"/>
      <c r="I12" s="149"/>
      <c r="J12" s="149"/>
      <c r="K12" s="149"/>
      <c r="L12" s="148">
        <f t="shared" si="0"/>
        <v>0</v>
      </c>
      <c r="M12" s="644"/>
      <c r="N12" s="644"/>
    </row>
    <row r="13" spans="1:16" s="143" customFormat="1" x14ac:dyDescent="0.2">
      <c r="A13" s="643"/>
      <c r="B13" s="643"/>
      <c r="C13" s="643"/>
      <c r="D13" s="643"/>
      <c r="E13" s="149"/>
      <c r="F13" s="643"/>
      <c r="G13" s="643"/>
      <c r="H13" s="149"/>
      <c r="I13" s="149"/>
      <c r="J13" s="149"/>
      <c r="K13" s="149"/>
      <c r="L13" s="148">
        <f t="shared" si="0"/>
        <v>0</v>
      </c>
      <c r="M13" s="645"/>
      <c r="N13" s="645"/>
    </row>
    <row r="14" spans="1:16" s="143" customFormat="1" x14ac:dyDescent="0.2">
      <c r="A14" s="639"/>
      <c r="B14" s="639"/>
      <c r="C14" s="639"/>
      <c r="D14" s="639"/>
      <c r="E14" s="149"/>
      <c r="F14" s="639"/>
      <c r="G14" s="639"/>
      <c r="H14" s="149"/>
      <c r="I14" s="149"/>
      <c r="J14" s="149"/>
      <c r="K14" s="149"/>
      <c r="L14" s="148">
        <f t="shared" si="0"/>
        <v>0</v>
      </c>
      <c r="M14" s="644"/>
      <c r="N14" s="644"/>
    </row>
    <row r="15" spans="1:16" s="143" customFormat="1" x14ac:dyDescent="0.2">
      <c r="A15" s="643"/>
      <c r="B15" s="643"/>
      <c r="C15" s="643"/>
      <c r="D15" s="643"/>
      <c r="E15" s="149"/>
      <c r="F15" s="643"/>
      <c r="G15" s="643"/>
      <c r="H15" s="149"/>
      <c r="I15" s="149"/>
      <c r="J15" s="149"/>
      <c r="K15" s="149"/>
      <c r="L15" s="148">
        <f t="shared" si="0"/>
        <v>0</v>
      </c>
      <c r="M15" s="645"/>
      <c r="N15" s="645"/>
    </row>
    <row r="16" spans="1:16" s="143" customFormat="1" x14ac:dyDescent="0.2">
      <c r="A16" s="639"/>
      <c r="B16" s="639"/>
      <c r="C16" s="639"/>
      <c r="D16" s="639"/>
      <c r="E16" s="149"/>
      <c r="F16" s="639"/>
      <c r="G16" s="639"/>
      <c r="H16" s="149"/>
      <c r="I16" s="149"/>
      <c r="J16" s="149"/>
      <c r="K16" s="149"/>
      <c r="L16" s="148">
        <f t="shared" si="0"/>
        <v>0</v>
      </c>
      <c r="M16" s="644"/>
      <c r="N16" s="644"/>
    </row>
    <row r="17" spans="1:22" s="143" customFormat="1" ht="12.6" thickBot="1" x14ac:dyDescent="0.25">
      <c r="A17" s="640"/>
      <c r="B17" s="640"/>
      <c r="C17" s="640"/>
      <c r="D17" s="640"/>
      <c r="E17" s="147"/>
      <c r="F17" s="640"/>
      <c r="G17" s="640"/>
      <c r="H17" s="147"/>
      <c r="I17" s="147"/>
      <c r="J17" s="147"/>
      <c r="K17" s="147"/>
      <c r="L17" s="146">
        <f t="shared" si="0"/>
        <v>0</v>
      </c>
      <c r="M17" s="646"/>
      <c r="N17" s="646"/>
    </row>
    <row r="18" spans="1:22" s="143" customFormat="1" ht="12.6" thickTop="1" x14ac:dyDescent="0.2">
      <c r="A18" s="647" t="s">
        <v>140</v>
      </c>
      <c r="B18" s="648"/>
      <c r="C18" s="651">
        <f>COUNTA(C6:C17)</f>
        <v>0</v>
      </c>
      <c r="D18" s="641"/>
      <c r="E18" s="145">
        <f>SUMPRODUCT((MOD(ROW(E6:E17),2)=0)*E6:E17)</f>
        <v>0</v>
      </c>
      <c r="F18" s="641"/>
      <c r="G18" s="641"/>
      <c r="H18" s="145">
        <f>SUMPRODUCT((MOD(ROW(H6:H17),2)=0)*H6:H17)</f>
        <v>0</v>
      </c>
      <c r="I18" s="145">
        <f>SUMPRODUCT((MOD(ROW(I6:I17),2)=0)*I6:I17)</f>
        <v>0</v>
      </c>
      <c r="J18" s="145">
        <f>SUMPRODUCT((MOD(ROW(J6:J17),2)=0)*J6:J17)</f>
        <v>0</v>
      </c>
      <c r="K18" s="145">
        <f>SUMPRODUCT((MOD(ROW(K6:K17),2)=0)*K6:K17)</f>
        <v>0</v>
      </c>
      <c r="L18" s="145">
        <f>SUMPRODUCT((MOD(ROW(L6:L17),2)=0)*L6:L17)</f>
        <v>0</v>
      </c>
      <c r="M18" s="641"/>
      <c r="N18" s="641"/>
    </row>
    <row r="19" spans="1:22" s="143" customFormat="1" x14ac:dyDescent="0.2">
      <c r="A19" s="649"/>
      <c r="B19" s="650"/>
      <c r="C19" s="652"/>
      <c r="D19" s="642"/>
      <c r="E19" s="145">
        <f>SUMPRODUCT((MOD(ROW(E6:E17),2)=1)*E6:E17)</f>
        <v>0</v>
      </c>
      <c r="F19" s="642"/>
      <c r="G19" s="642"/>
      <c r="H19" s="145">
        <f>SUMPRODUCT((MOD(ROW(H6:H17),2)=1)*H6:H17)</f>
        <v>0</v>
      </c>
      <c r="I19" s="145">
        <f>SUMPRODUCT((MOD(ROW(I6:I17),2)=1)*I6:I17)</f>
        <v>0</v>
      </c>
      <c r="J19" s="145">
        <f>SUMPRODUCT((MOD(ROW(J6:J17),2)=1)*J6:J17)</f>
        <v>0</v>
      </c>
      <c r="K19" s="145">
        <f>SUMPRODUCT((MOD(ROW(K6:K17),2)=1)*K6:K17)</f>
        <v>0</v>
      </c>
      <c r="L19" s="145">
        <f>SUMPRODUCT((MOD(ROW(L6:L17),2)=1)*L6:L17)</f>
        <v>0</v>
      </c>
      <c r="M19" s="642"/>
      <c r="N19" s="642"/>
    </row>
    <row r="20" spans="1:22" s="143" customFormat="1" x14ac:dyDescent="0.2">
      <c r="L20" s="144"/>
    </row>
    <row r="21" spans="1:22" s="143" customFormat="1" x14ac:dyDescent="0.2">
      <c r="A21" s="143" t="s">
        <v>139</v>
      </c>
      <c r="L21" s="144"/>
    </row>
    <row r="22" spans="1:22" s="143" customFormat="1" x14ac:dyDescent="0.2">
      <c r="A22" s="143" t="s">
        <v>159</v>
      </c>
      <c r="L22" s="144"/>
    </row>
    <row r="23" spans="1:22" s="143" customFormat="1" x14ac:dyDescent="0.2">
      <c r="A23" s="143" t="s">
        <v>158</v>
      </c>
      <c r="L23" s="144"/>
    </row>
    <row r="24" spans="1:22" s="143" customFormat="1" x14ac:dyDescent="0.2">
      <c r="L24" s="144"/>
    </row>
    <row r="25" spans="1:22" x14ac:dyDescent="0.2">
      <c r="J25" s="141"/>
      <c r="L25" s="142"/>
      <c r="P25" s="141"/>
      <c r="V25" s="141"/>
    </row>
    <row r="26" spans="1:22" s="143" customFormat="1" x14ac:dyDescent="0.2">
      <c r="A26" s="143" t="s">
        <v>157</v>
      </c>
      <c r="L26" s="144"/>
    </row>
    <row r="27" spans="1:22" s="143" customFormat="1" x14ac:dyDescent="0.2">
      <c r="A27" s="143" t="s">
        <v>156</v>
      </c>
      <c r="L27" s="150"/>
      <c r="M27" s="150"/>
      <c r="N27" s="150" t="s">
        <v>155</v>
      </c>
    </row>
    <row r="28" spans="1:22" s="143" customFormat="1" ht="12" customHeight="1" x14ac:dyDescent="0.2">
      <c r="A28" s="656" t="s">
        <v>154</v>
      </c>
      <c r="B28" s="656" t="s">
        <v>153</v>
      </c>
      <c r="C28" s="656" t="s">
        <v>152</v>
      </c>
      <c r="D28" s="655" t="s">
        <v>151</v>
      </c>
      <c r="E28" s="653" t="s">
        <v>150</v>
      </c>
      <c r="F28" s="653" t="s">
        <v>149</v>
      </c>
      <c r="G28" s="653" t="s">
        <v>148</v>
      </c>
      <c r="H28" s="653" t="s">
        <v>147</v>
      </c>
      <c r="I28" s="653" t="s">
        <v>146</v>
      </c>
      <c r="J28" s="653" t="s">
        <v>145</v>
      </c>
      <c r="K28" s="653" t="s">
        <v>144</v>
      </c>
      <c r="L28" s="655" t="s">
        <v>143</v>
      </c>
      <c r="M28" s="653" t="s">
        <v>142</v>
      </c>
      <c r="N28" s="653" t="s">
        <v>141</v>
      </c>
    </row>
    <row r="29" spans="1:22" s="143" customFormat="1" ht="125.25" customHeight="1" x14ac:dyDescent="0.2">
      <c r="A29" s="656"/>
      <c r="B29" s="656"/>
      <c r="C29" s="656"/>
      <c r="D29" s="654"/>
      <c r="E29" s="654"/>
      <c r="F29" s="654"/>
      <c r="G29" s="654"/>
      <c r="H29" s="654"/>
      <c r="I29" s="654"/>
      <c r="J29" s="654"/>
      <c r="K29" s="654"/>
      <c r="L29" s="654"/>
      <c r="M29" s="654"/>
      <c r="N29" s="654"/>
    </row>
    <row r="30" spans="1:22" s="143" customFormat="1" x14ac:dyDescent="0.2">
      <c r="A30" s="639"/>
      <c r="B30" s="639"/>
      <c r="C30" s="639"/>
      <c r="D30" s="639"/>
      <c r="E30" s="149"/>
      <c r="F30" s="639"/>
      <c r="G30" s="639"/>
      <c r="H30" s="149"/>
      <c r="I30" s="149"/>
      <c r="J30" s="149"/>
      <c r="K30" s="149"/>
      <c r="L30" s="148">
        <f t="shared" ref="L30:L41" si="1">E30-SUM(H30:K30)</f>
        <v>0</v>
      </c>
      <c r="M30" s="644"/>
      <c r="N30" s="644"/>
    </row>
    <row r="31" spans="1:22" s="143" customFormat="1" x14ac:dyDescent="0.2">
      <c r="A31" s="643"/>
      <c r="B31" s="643"/>
      <c r="C31" s="643"/>
      <c r="D31" s="643"/>
      <c r="E31" s="149"/>
      <c r="F31" s="643"/>
      <c r="G31" s="643"/>
      <c r="H31" s="149"/>
      <c r="I31" s="149"/>
      <c r="J31" s="149"/>
      <c r="K31" s="149"/>
      <c r="L31" s="148">
        <f t="shared" si="1"/>
        <v>0</v>
      </c>
      <c r="M31" s="645"/>
      <c r="N31" s="645"/>
    </row>
    <row r="32" spans="1:22" s="143" customFormat="1" x14ac:dyDescent="0.2">
      <c r="A32" s="639"/>
      <c r="B32" s="639"/>
      <c r="C32" s="639"/>
      <c r="D32" s="639"/>
      <c r="E32" s="149"/>
      <c r="F32" s="639"/>
      <c r="G32" s="639"/>
      <c r="H32" s="149"/>
      <c r="I32" s="149"/>
      <c r="J32" s="149"/>
      <c r="K32" s="149"/>
      <c r="L32" s="148">
        <f t="shared" si="1"/>
        <v>0</v>
      </c>
      <c r="M32" s="644"/>
      <c r="N32" s="644"/>
    </row>
    <row r="33" spans="1:22" s="143" customFormat="1" x14ac:dyDescent="0.2">
      <c r="A33" s="643"/>
      <c r="B33" s="643"/>
      <c r="C33" s="643"/>
      <c r="D33" s="643"/>
      <c r="E33" s="149"/>
      <c r="F33" s="643"/>
      <c r="G33" s="643"/>
      <c r="H33" s="149"/>
      <c r="I33" s="149"/>
      <c r="J33" s="149"/>
      <c r="K33" s="149"/>
      <c r="L33" s="148">
        <f t="shared" si="1"/>
        <v>0</v>
      </c>
      <c r="M33" s="645"/>
      <c r="N33" s="645"/>
    </row>
    <row r="34" spans="1:22" s="143" customFormat="1" x14ac:dyDescent="0.2">
      <c r="A34" s="639"/>
      <c r="B34" s="639"/>
      <c r="C34" s="639"/>
      <c r="D34" s="639"/>
      <c r="E34" s="149"/>
      <c r="F34" s="639"/>
      <c r="G34" s="639"/>
      <c r="H34" s="149"/>
      <c r="I34" s="149"/>
      <c r="J34" s="149"/>
      <c r="K34" s="149"/>
      <c r="L34" s="148">
        <f t="shared" si="1"/>
        <v>0</v>
      </c>
      <c r="M34" s="644"/>
      <c r="N34" s="644"/>
    </row>
    <row r="35" spans="1:22" s="143" customFormat="1" x14ac:dyDescent="0.2">
      <c r="A35" s="643"/>
      <c r="B35" s="643"/>
      <c r="C35" s="643"/>
      <c r="D35" s="643"/>
      <c r="E35" s="149"/>
      <c r="F35" s="643"/>
      <c r="G35" s="643"/>
      <c r="H35" s="149"/>
      <c r="I35" s="149"/>
      <c r="J35" s="149"/>
      <c r="K35" s="149"/>
      <c r="L35" s="148">
        <f t="shared" si="1"/>
        <v>0</v>
      </c>
      <c r="M35" s="645"/>
      <c r="N35" s="645"/>
    </row>
    <row r="36" spans="1:22" s="143" customFormat="1" x14ac:dyDescent="0.2">
      <c r="A36" s="639"/>
      <c r="B36" s="639"/>
      <c r="C36" s="639"/>
      <c r="D36" s="639"/>
      <c r="E36" s="149"/>
      <c r="F36" s="639"/>
      <c r="G36" s="639"/>
      <c r="H36" s="149"/>
      <c r="I36" s="149"/>
      <c r="J36" s="149"/>
      <c r="K36" s="149"/>
      <c r="L36" s="148">
        <f t="shared" si="1"/>
        <v>0</v>
      </c>
      <c r="M36" s="644"/>
      <c r="N36" s="644"/>
    </row>
    <row r="37" spans="1:22" s="143" customFormat="1" x14ac:dyDescent="0.2">
      <c r="A37" s="643"/>
      <c r="B37" s="643"/>
      <c r="C37" s="643"/>
      <c r="D37" s="643"/>
      <c r="E37" s="149"/>
      <c r="F37" s="643"/>
      <c r="G37" s="643"/>
      <c r="H37" s="149"/>
      <c r="I37" s="149"/>
      <c r="J37" s="149"/>
      <c r="K37" s="149"/>
      <c r="L37" s="148">
        <f t="shared" si="1"/>
        <v>0</v>
      </c>
      <c r="M37" s="645"/>
      <c r="N37" s="645"/>
    </row>
    <row r="38" spans="1:22" s="143" customFormat="1" x14ac:dyDescent="0.2">
      <c r="A38" s="639"/>
      <c r="B38" s="639"/>
      <c r="C38" s="639"/>
      <c r="D38" s="639"/>
      <c r="E38" s="149"/>
      <c r="F38" s="639"/>
      <c r="G38" s="639"/>
      <c r="H38" s="149"/>
      <c r="I38" s="149"/>
      <c r="J38" s="149"/>
      <c r="K38" s="149"/>
      <c r="L38" s="148">
        <f t="shared" si="1"/>
        <v>0</v>
      </c>
      <c r="M38" s="644"/>
      <c r="N38" s="644"/>
    </row>
    <row r="39" spans="1:22" s="143" customFormat="1" x14ac:dyDescent="0.2">
      <c r="A39" s="643"/>
      <c r="B39" s="643"/>
      <c r="C39" s="643"/>
      <c r="D39" s="643"/>
      <c r="E39" s="149"/>
      <c r="F39" s="643"/>
      <c r="G39" s="643"/>
      <c r="H39" s="149"/>
      <c r="I39" s="149"/>
      <c r="J39" s="149"/>
      <c r="K39" s="149"/>
      <c r="L39" s="148">
        <f t="shared" si="1"/>
        <v>0</v>
      </c>
      <c r="M39" s="645"/>
      <c r="N39" s="645"/>
    </row>
    <row r="40" spans="1:22" s="143" customFormat="1" x14ac:dyDescent="0.2">
      <c r="A40" s="639"/>
      <c r="B40" s="639"/>
      <c r="C40" s="639"/>
      <c r="D40" s="639"/>
      <c r="E40" s="149"/>
      <c r="F40" s="639"/>
      <c r="G40" s="639"/>
      <c r="H40" s="149"/>
      <c r="I40" s="149"/>
      <c r="J40" s="149"/>
      <c r="K40" s="149"/>
      <c r="L40" s="148">
        <f t="shared" si="1"/>
        <v>0</v>
      </c>
      <c r="M40" s="644"/>
      <c r="N40" s="644"/>
    </row>
    <row r="41" spans="1:22" s="143" customFormat="1" ht="12.6" thickBot="1" x14ac:dyDescent="0.25">
      <c r="A41" s="640"/>
      <c r="B41" s="640"/>
      <c r="C41" s="640"/>
      <c r="D41" s="640"/>
      <c r="E41" s="147"/>
      <c r="F41" s="640"/>
      <c r="G41" s="640"/>
      <c r="H41" s="147"/>
      <c r="I41" s="147"/>
      <c r="J41" s="147"/>
      <c r="K41" s="147"/>
      <c r="L41" s="146">
        <f t="shared" si="1"/>
        <v>0</v>
      </c>
      <c r="M41" s="646"/>
      <c r="N41" s="646"/>
    </row>
    <row r="42" spans="1:22" s="143" customFormat="1" ht="12.6" thickTop="1" x14ac:dyDescent="0.2">
      <c r="A42" s="647" t="s">
        <v>140</v>
      </c>
      <c r="B42" s="648"/>
      <c r="C42" s="651">
        <f>COUNTA(C30:C41)</f>
        <v>0</v>
      </c>
      <c r="D42" s="641"/>
      <c r="E42" s="145">
        <f>SUMPRODUCT((MOD(ROW(E30:E41),2)=0)*E30:E41)</f>
        <v>0</v>
      </c>
      <c r="F42" s="641"/>
      <c r="G42" s="641"/>
      <c r="H42" s="145">
        <f>SUMPRODUCT((MOD(ROW(H30:H41),2)=0)*H30:H41)</f>
        <v>0</v>
      </c>
      <c r="I42" s="145">
        <f>SUMPRODUCT((MOD(ROW(I30:I41),2)=0)*I30:I41)</f>
        <v>0</v>
      </c>
      <c r="J42" s="145">
        <f>SUMPRODUCT((MOD(ROW(J30:J41),2)=0)*J30:J41)</f>
        <v>0</v>
      </c>
      <c r="K42" s="145">
        <f>SUMPRODUCT((MOD(ROW(K30:K41),2)=0)*K30:K41)</f>
        <v>0</v>
      </c>
      <c r="L42" s="145">
        <f>SUMPRODUCT((MOD(ROW(L30:L41),2)=0)*L30:L41)</f>
        <v>0</v>
      </c>
      <c r="M42" s="641"/>
      <c r="N42" s="641"/>
    </row>
    <row r="43" spans="1:22" s="143" customFormat="1" x14ac:dyDescent="0.2">
      <c r="A43" s="649"/>
      <c r="B43" s="650"/>
      <c r="C43" s="652"/>
      <c r="D43" s="642"/>
      <c r="E43" s="145">
        <f>SUMPRODUCT((MOD(ROW(E30:E41),2)=1)*E30:E41)</f>
        <v>0</v>
      </c>
      <c r="F43" s="642"/>
      <c r="G43" s="642"/>
      <c r="H43" s="145">
        <f>SUMPRODUCT((MOD(ROW(H30:H41),2)=1)*H30:H41)</f>
        <v>0</v>
      </c>
      <c r="I43" s="145">
        <f>SUMPRODUCT((MOD(ROW(I30:I41),2)=1)*I30:I41)</f>
        <v>0</v>
      </c>
      <c r="J43" s="145">
        <f>SUMPRODUCT((MOD(ROW(J30:J41),2)=1)*J30:J41)</f>
        <v>0</v>
      </c>
      <c r="K43" s="145">
        <f>SUMPRODUCT((MOD(ROW(K30:K41),2)=1)*K30:K41)</f>
        <v>0</v>
      </c>
      <c r="L43" s="145">
        <f>SUMPRODUCT((MOD(ROW(L30:L41),2)=1)*L30:L41)</f>
        <v>0</v>
      </c>
      <c r="M43" s="642"/>
      <c r="N43" s="642"/>
    </row>
    <row r="44" spans="1:22" s="143" customFormat="1" x14ac:dyDescent="0.2">
      <c r="L44" s="144"/>
    </row>
    <row r="45" spans="1:22" s="143" customFormat="1" x14ac:dyDescent="0.2">
      <c r="L45" s="144"/>
    </row>
    <row r="46" spans="1:22" s="143" customFormat="1" x14ac:dyDescent="0.2">
      <c r="A46" s="143" t="s">
        <v>139</v>
      </c>
      <c r="L46" s="144"/>
    </row>
    <row r="47" spans="1:22" x14ac:dyDescent="0.2">
      <c r="A47" s="143" t="s">
        <v>138</v>
      </c>
      <c r="J47" s="141"/>
      <c r="L47" s="142"/>
      <c r="P47" s="141"/>
      <c r="V47" s="141"/>
    </row>
    <row r="48" spans="1:22" x14ac:dyDescent="0.2">
      <c r="A48" s="143" t="s">
        <v>137</v>
      </c>
      <c r="J48" s="141"/>
      <c r="L48" s="142"/>
      <c r="P48" s="141"/>
      <c r="V48" s="141"/>
    </row>
    <row r="49" spans="1:22" x14ac:dyDescent="0.2">
      <c r="A49" s="143" t="s">
        <v>136</v>
      </c>
      <c r="P49" s="141"/>
      <c r="V49" s="141"/>
    </row>
  </sheetData>
  <mergeCells count="138">
    <mergeCell ref="C4:C5"/>
    <mergeCell ref="A8:A9"/>
    <mergeCell ref="B8:B9"/>
    <mergeCell ref="C8:C9"/>
    <mergeCell ref="D8:D9"/>
    <mergeCell ref="G6:G7"/>
    <mergeCell ref="M6:M7"/>
    <mergeCell ref="N6:N7"/>
    <mergeCell ref="L4:L5"/>
    <mergeCell ref="D18:D19"/>
    <mergeCell ref="B6:B7"/>
    <mergeCell ref="A16:A17"/>
    <mergeCell ref="B16:B17"/>
    <mergeCell ref="C16:C17"/>
    <mergeCell ref="D16:D17"/>
    <mergeCell ref="A12:A13"/>
    <mergeCell ref="B12:B13"/>
    <mergeCell ref="C12:C13"/>
    <mergeCell ref="D12:D13"/>
    <mergeCell ref="C6:C7"/>
    <mergeCell ref="D6:D7"/>
    <mergeCell ref="A14:A15"/>
    <mergeCell ref="B14:B15"/>
    <mergeCell ref="C14:C15"/>
    <mergeCell ref="D14:D15"/>
    <mergeCell ref="A6:A7"/>
    <mergeCell ref="D4:D5"/>
    <mergeCell ref="A4:A5"/>
    <mergeCell ref="B4:B5"/>
    <mergeCell ref="E4:E5"/>
    <mergeCell ref="N12:N13"/>
    <mergeCell ref="F14:F15"/>
    <mergeCell ref="G14:G15"/>
    <mergeCell ref="M14:M15"/>
    <mergeCell ref="N14:N15"/>
    <mergeCell ref="A10:A11"/>
    <mergeCell ref="B10:B11"/>
    <mergeCell ref="C10:C11"/>
    <mergeCell ref="D10:D11"/>
    <mergeCell ref="F10:F11"/>
    <mergeCell ref="F8:F9"/>
    <mergeCell ref="G8:G9"/>
    <mergeCell ref="M8:M9"/>
    <mergeCell ref="N8:N9"/>
    <mergeCell ref="F4:F5"/>
    <mergeCell ref="G4:G5"/>
    <mergeCell ref="H4:H5"/>
    <mergeCell ref="I4:I5"/>
    <mergeCell ref="J4:J5"/>
    <mergeCell ref="K4:K5"/>
    <mergeCell ref="M4:M5"/>
    <mergeCell ref="N4:N5"/>
    <mergeCell ref="F6:F7"/>
    <mergeCell ref="A18:B19"/>
    <mergeCell ref="C18:C19"/>
    <mergeCell ref="G10:G11"/>
    <mergeCell ref="M10:M11"/>
    <mergeCell ref="N10:N11"/>
    <mergeCell ref="F12:F13"/>
    <mergeCell ref="G12:G13"/>
    <mergeCell ref="M12:M13"/>
    <mergeCell ref="G28:G29"/>
    <mergeCell ref="H28:H29"/>
    <mergeCell ref="I28:I29"/>
    <mergeCell ref="J28:J29"/>
    <mergeCell ref="K28:K29"/>
    <mergeCell ref="L28:L29"/>
    <mergeCell ref="A28:A29"/>
    <mergeCell ref="B28:B29"/>
    <mergeCell ref="C28:C29"/>
    <mergeCell ref="D28:D29"/>
    <mergeCell ref="E28:E29"/>
    <mergeCell ref="F28:F29"/>
    <mergeCell ref="F16:F17"/>
    <mergeCell ref="G16:G17"/>
    <mergeCell ref="M16:M17"/>
    <mergeCell ref="N16:N17"/>
    <mergeCell ref="F18:F19"/>
    <mergeCell ref="G18:G19"/>
    <mergeCell ref="M18:M19"/>
    <mergeCell ref="N18:N19"/>
    <mergeCell ref="M32:M33"/>
    <mergeCell ref="N32:N33"/>
    <mergeCell ref="A30:A31"/>
    <mergeCell ref="B30:B31"/>
    <mergeCell ref="C30:C31"/>
    <mergeCell ref="D30:D31"/>
    <mergeCell ref="F30:F31"/>
    <mergeCell ref="G30:G31"/>
    <mergeCell ref="M30:M31"/>
    <mergeCell ref="N30:N31"/>
    <mergeCell ref="A32:A33"/>
    <mergeCell ref="B32:B33"/>
    <mergeCell ref="C32:C33"/>
    <mergeCell ref="D32:D33"/>
    <mergeCell ref="F32:F33"/>
    <mergeCell ref="G32:G33"/>
    <mergeCell ref="M28:M29"/>
    <mergeCell ref="N28:N29"/>
    <mergeCell ref="F36:F37"/>
    <mergeCell ref="G36:G37"/>
    <mergeCell ref="M36:M37"/>
    <mergeCell ref="N36:N37"/>
    <mergeCell ref="A34:A35"/>
    <mergeCell ref="B34:B35"/>
    <mergeCell ref="C34:C35"/>
    <mergeCell ref="D34:D35"/>
    <mergeCell ref="A38:A39"/>
    <mergeCell ref="B38:B39"/>
    <mergeCell ref="F34:F35"/>
    <mergeCell ref="G34:G35"/>
    <mergeCell ref="M34:M35"/>
    <mergeCell ref="N34:N35"/>
    <mergeCell ref="A36:A37"/>
    <mergeCell ref="B36:B37"/>
    <mergeCell ref="C36:C37"/>
    <mergeCell ref="D36:D37"/>
    <mergeCell ref="A40:A41"/>
    <mergeCell ref="B40:B41"/>
    <mergeCell ref="C40:C41"/>
    <mergeCell ref="D40:D41"/>
    <mergeCell ref="F40:F41"/>
    <mergeCell ref="G40:G41"/>
    <mergeCell ref="N42:N43"/>
    <mergeCell ref="C38:C39"/>
    <mergeCell ref="D38:D39"/>
    <mergeCell ref="F38:F39"/>
    <mergeCell ref="G38:G39"/>
    <mergeCell ref="M38:M39"/>
    <mergeCell ref="N38:N39"/>
    <mergeCell ref="M40:M41"/>
    <mergeCell ref="N40:N41"/>
    <mergeCell ref="A42:B43"/>
    <mergeCell ref="C42:C43"/>
    <mergeCell ref="D42:D43"/>
    <mergeCell ref="F42:F43"/>
    <mergeCell ref="G42:G43"/>
    <mergeCell ref="M42:M43"/>
  </mergeCells>
  <phoneticPr fontId="3"/>
  <dataValidations disablePrompts="1" count="1">
    <dataValidation type="list" allowBlank="1" showInputMessage="1" showErrorMessage="1" sqref="D6:D7 D30:D31" xr:uid="{62733FB0-37A4-420B-9E26-E24925CBD46C}">
      <formula1>$P$6:$P$8</formula1>
    </dataValidation>
  </dataValidations>
  <pageMargins left="0.7" right="0.7" top="0.75" bottom="0.75" header="0.3" footer="0.3"/>
  <pageSetup paperSize="9" scale="75" fitToHeight="2" orientation="landscape" r:id="rId1"/>
  <rowBreaks count="1" manualBreakCount="1">
    <brk id="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様式第２-９号</vt:lpstr>
      <vt:lpstr>別紙１</vt:lpstr>
      <vt:lpstr>別紙２</vt:lpstr>
      <vt:lpstr>別紙１!Print_Area</vt:lpstr>
      <vt:lpstr>別紙２!Print_Area</vt:lpstr>
      <vt:lpstr>'様式第２-９号'!Print_Area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2015-04-09T10:19:15Z</dcterms:created>
  <dcterms:modified xsi:type="dcterms:W3CDTF">2020-04-02T10:02:08Z</dcterms:modified>
</cp:coreProperties>
</file>